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ng\Documents\WorkSpace\VDL2\Interference\"/>
    </mc:Choice>
  </mc:AlternateContent>
  <xr:revisionPtr revIDLastSave="0" documentId="13_ncr:1_{B9EDA9CE-0832-4A59-912D-FB51965FE0CE}" xr6:coauthVersionLast="45" xr6:coauthVersionMax="45" xr10:uidLastSave="{00000000-0000-0000-0000-000000000000}"/>
  <bookViews>
    <workbookView xWindow="25080" yWindow="60" windowWidth="29040" windowHeight="15840" xr2:uid="{00000000-000D-0000-FFFF-FFFF00000000}"/>
  </bookViews>
  <sheets>
    <sheet name="FAA Part 15 Interferenc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4" l="1"/>
  <c r="B26" i="4"/>
  <c r="B27" i="4" s="1"/>
  <c r="B12" i="4"/>
  <c r="B32" i="4" l="1"/>
  <c r="B36" i="4" s="1"/>
  <c r="B7" i="4"/>
  <c r="B13" i="4" s="1"/>
  <c r="B8" i="4" l="1"/>
  <c r="B14" i="4" s="1"/>
  <c r="B19" i="4" s="1"/>
</calcChain>
</file>

<file path=xl/sharedStrings.xml><?xml version="1.0" encoding="utf-8"?>
<sst xmlns="http://schemas.openxmlformats.org/spreadsheetml/2006/main" count="26" uniqueCount="17">
  <si>
    <t>Free Space Path Loss (dB)</t>
  </si>
  <si>
    <t>Antenna Gain - Air (dBi)</t>
  </si>
  <si>
    <t>Cable Loss - Air (dB)</t>
  </si>
  <si>
    <t>Received Noise Power (dBm/10.5kHz)</t>
  </si>
  <si>
    <t>Measurement Distance (m)</t>
  </si>
  <si>
    <t>EIRP (dBm/MHz)</t>
  </si>
  <si>
    <t>EIRP (dBm/10.5kHz)</t>
  </si>
  <si>
    <t>Center Frequency (MHz)</t>
  </si>
  <si>
    <t>Class A Unintentional Radiation</t>
  </si>
  <si>
    <t>Non-Class A Unintentional Radiation</t>
  </si>
  <si>
    <t>Distance from Interfererer to Receiver (m)</t>
  </si>
  <si>
    <t>Distance from Interferer to Receiver (m)</t>
  </si>
  <si>
    <t>Link Budget Analysis of Interference from Part 15 Device Unintentional Emission to VDL2 Air Radio</t>
  </si>
  <si>
    <r>
      <t>FCC Emission Limit (</t>
    </r>
    <r>
      <rPr>
        <sz val="10"/>
        <color theme="1"/>
        <rFont val="Calibri"/>
        <family val="2"/>
      </rPr>
      <t>μ</t>
    </r>
    <r>
      <rPr>
        <sz val="10"/>
        <color theme="1"/>
        <rFont val="Calibri"/>
        <family val="2"/>
        <scheme val="minor"/>
      </rPr>
      <t>v/m/MHz)</t>
    </r>
  </si>
  <si>
    <t>Noise Density at Antenna Input (dBm/MHz)</t>
  </si>
  <si>
    <t>Noise Density at Antenna Input (dBm/10.5kHz)</t>
  </si>
  <si>
    <t>Noise Densityr at Antenna Input(dBm/10.5hHz)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</si>
</sst>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top" wrapText="1"/>
    </xf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vertical="top" wrapText="1"/>
    </xf>
    <xf numFmtId="0" fontId="3" fillId="0" borderId="0" xfId="0" applyFont="1"/>
    <xf numFmtId="165" fontId="2" fillId="0" borderId="0" xfId="0" applyNumberFormat="1" applyFont="1"/>
  </cellXfs>
  <cellStyles count="1">
    <cellStyle name="Normal" xfId="0" builtinId="0"/>
  </cellStyles>
  <dxfs count="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46024</xdr:colOff>
      <xdr:row>2</xdr:row>
      <xdr:rowOff>44822</xdr:rowOff>
    </xdr:from>
    <xdr:to>
      <xdr:col>4</xdr:col>
      <xdr:colOff>2042888</xdr:colOff>
      <xdr:row>26</xdr:row>
      <xdr:rowOff>95249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A4AC6E-4852-4C19-88B5-D1F6662F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2686" y="235322"/>
          <a:ext cx="4187614" cy="4006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topLeftCell="A4" zoomScale="170" zoomScaleNormal="170" workbookViewId="0">
      <selection activeCell="C33" sqref="C33"/>
    </sheetView>
  </sheetViews>
  <sheetFormatPr defaultRowHeight="15" x14ac:dyDescent="0.25"/>
  <cols>
    <col min="1" max="1" width="40.28515625" customWidth="1"/>
    <col min="2" max="2" width="9.140625" style="2"/>
    <col min="4" max="4" width="32.85546875" customWidth="1"/>
    <col min="5" max="5" width="31.7109375" customWidth="1"/>
  </cols>
  <sheetData>
    <row r="1" spans="1:15" s="1" customFormat="1" ht="41.25" customHeight="1" x14ac:dyDescent="0.35">
      <c r="A1" s="1" t="s">
        <v>12</v>
      </c>
      <c r="B1" s="4"/>
    </row>
    <row r="2" spans="1:15" s="5" customFormat="1" ht="12.75" x14ac:dyDescent="0.2">
      <c r="B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5" customFormat="1" ht="12.75" x14ac:dyDescent="0.2">
      <c r="A3" s="8" t="s">
        <v>8</v>
      </c>
      <c r="B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5" customFormat="1" ht="12.75" x14ac:dyDescent="0.2">
      <c r="B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5" customFormat="1" ht="12.75" x14ac:dyDescent="0.2">
      <c r="A5" s="5" t="s">
        <v>13</v>
      </c>
      <c r="B5" s="6">
        <v>150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5" customFormat="1" ht="12.75" customHeight="1" x14ac:dyDescent="0.2">
      <c r="A6" s="5" t="s">
        <v>4</v>
      </c>
      <c r="B6" s="6">
        <v>10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12.75" x14ac:dyDescent="0.2">
      <c r="A7" s="5" t="s">
        <v>5</v>
      </c>
      <c r="B7" s="6">
        <f xml:space="preserve"> 10*LOG10((B5/1000000)^2*4*3.1415926*(B6^2)/377*1000)</f>
        <v>-41.249489754805992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5" customFormat="1" ht="12.75" x14ac:dyDescent="0.2">
      <c r="A8" s="5" t="s">
        <v>6</v>
      </c>
      <c r="B8" s="6">
        <f>B7-30+10*LOG10(10.5)</f>
        <v>-61.03759676410661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5" customFormat="1" ht="12.75" x14ac:dyDescent="0.2">
      <c r="B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s="5" customFormat="1" ht="12.75" x14ac:dyDescent="0.2">
      <c r="A10" s="5" t="s">
        <v>7</v>
      </c>
      <c r="B10" s="9">
        <v>136.97499999999999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2.75" x14ac:dyDescent="0.2">
      <c r="A11" s="5" t="s">
        <v>10</v>
      </c>
      <c r="B11" s="6">
        <v>10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5" customFormat="1" ht="12.75" x14ac:dyDescent="0.2">
      <c r="A12" s="5" t="s">
        <v>0</v>
      </c>
      <c r="B12" s="6">
        <f>20*LOG10(B10)+20*LOG10(B11)-27.56</f>
        <v>35.172826182134941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s="5" customFormat="1" ht="12.75" x14ac:dyDescent="0.2">
      <c r="A13" s="5" t="s">
        <v>14</v>
      </c>
      <c r="B13" s="6">
        <f>B7-B12</f>
        <v>-76.422315936940933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s="5" customFormat="1" ht="12.75" x14ac:dyDescent="0.2">
      <c r="A14" s="5" t="s">
        <v>15</v>
      </c>
      <c r="B14" s="6">
        <f>B8-B12</f>
        <v>-96.21042294624155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s="5" customFormat="1" ht="12.75" x14ac:dyDescent="0.2">
      <c r="B15" s="6"/>
    </row>
    <row r="16" spans="1:15" s="5" customFormat="1" ht="17.25" customHeight="1" x14ac:dyDescent="0.2">
      <c r="A16" s="5" t="s">
        <v>1</v>
      </c>
      <c r="B16" s="6">
        <v>-4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s="5" customFormat="1" ht="12.75" x14ac:dyDescent="0.2">
      <c r="A17" s="5" t="s">
        <v>2</v>
      </c>
      <c r="B17" s="6">
        <v>-3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s="5" customFormat="1" ht="12.75" x14ac:dyDescent="0.2">
      <c r="B18" s="6"/>
    </row>
    <row r="19" spans="1:15" s="5" customFormat="1" ht="12.75" x14ac:dyDescent="0.2">
      <c r="A19" s="5" t="s">
        <v>3</v>
      </c>
      <c r="B19" s="6">
        <f>B14+B16+B17</f>
        <v>-103.21042294624155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s="5" customFormat="1" ht="12.75" x14ac:dyDescent="0.2">
      <c r="B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s="5" customFormat="1" ht="12.75" x14ac:dyDescent="0.2">
      <c r="B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s="5" customFormat="1" ht="12.75" x14ac:dyDescent="0.2">
      <c r="A22" s="8" t="s">
        <v>9</v>
      </c>
      <c r="B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s="5" customFormat="1" ht="12.75" x14ac:dyDescent="0.2">
      <c r="B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s="5" customFormat="1" ht="12.75" x14ac:dyDescent="0.2">
      <c r="A24" s="5" t="s">
        <v>13</v>
      </c>
      <c r="B24" s="6">
        <v>150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5" customFormat="1" ht="12.75" x14ac:dyDescent="0.2">
      <c r="A25" s="5" t="s">
        <v>4</v>
      </c>
      <c r="B25" s="6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s="5" customFormat="1" ht="12.75" x14ac:dyDescent="0.2">
      <c r="A26" s="5" t="s">
        <v>5</v>
      </c>
      <c r="B26" s="6">
        <f xml:space="preserve"> 10*LOG10((B24/1000000)^2*4*3.1415926*(B25^2)/377*1000)</f>
        <v>-51.707064660412748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s="5" customFormat="1" ht="12.75" x14ac:dyDescent="0.2">
      <c r="A27" s="5" t="s">
        <v>6</v>
      </c>
      <c r="B27" s="6">
        <f>B26-30+10*LOG10(10.5)</f>
        <v>-71.495171669713372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s="5" customFormat="1" ht="12.75" x14ac:dyDescent="0.2">
      <c r="B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s="5" customFormat="1" ht="12.75" x14ac:dyDescent="0.2">
      <c r="A29" s="5" t="s">
        <v>7</v>
      </c>
      <c r="B29" s="6">
        <v>136.97499999999999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s="5" customFormat="1" ht="12.75" x14ac:dyDescent="0.2">
      <c r="A30" s="5" t="s">
        <v>11</v>
      </c>
      <c r="B30" s="6">
        <v>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s="5" customFormat="1" ht="12.75" x14ac:dyDescent="0.2">
      <c r="A31" s="5" t="s">
        <v>0</v>
      </c>
      <c r="B31" s="6">
        <f>20*LOG10(B29)+20*LOG10(B30)-27.56</f>
        <v>24.715251276528196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s="5" customFormat="1" ht="12.75" x14ac:dyDescent="0.2">
      <c r="A32" s="5" t="s">
        <v>16</v>
      </c>
      <c r="B32" s="6">
        <f>B27-B31</f>
        <v>-96.210422946241565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s="5" customFormat="1" ht="12.75" x14ac:dyDescent="0.2">
      <c r="B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s="5" customFormat="1" ht="12.75" x14ac:dyDescent="0.2">
      <c r="A34" s="5" t="s">
        <v>1</v>
      </c>
      <c r="B34" s="6">
        <v>-4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s="5" customFormat="1" ht="12.75" x14ac:dyDescent="0.2">
      <c r="A35" s="5" t="s">
        <v>2</v>
      </c>
      <c r="B35" s="6">
        <v>-3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s="5" customFormat="1" ht="12.75" x14ac:dyDescent="0.2">
      <c r="A36" s="5" t="s">
        <v>3</v>
      </c>
      <c r="B36" s="6">
        <f>B32+B34+B35</f>
        <v>-103.21042294624156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x14ac:dyDescent="0.25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</sheetData>
  <conditionalFormatting sqref="B19">
    <cfRule type="cellIs" dxfId="5" priority="4" operator="greaterThan">
      <formula>-100</formula>
    </cfRule>
    <cfRule type="cellIs" dxfId="4" priority="3" operator="lessThanOrEqual">
      <formula>-100</formula>
    </cfRule>
  </conditionalFormatting>
  <conditionalFormatting sqref="B36">
    <cfRule type="cellIs" dxfId="2" priority="2" operator="greaterThan">
      <formula>-100</formula>
    </cfRule>
    <cfRule type="cellIs" dxfId="1" priority="1" operator="lessThanOrEqual">
      <formula>-100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FAA Part 15 Interference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Honeywell</dc:creator>
  <cp:lastModifiedBy>Zeng, Dongsong</cp:lastModifiedBy>
  <dcterms:created xsi:type="dcterms:W3CDTF">2008-05-27T13:27:45Z</dcterms:created>
  <dcterms:modified xsi:type="dcterms:W3CDTF">2020-07-20T16:55:53Z</dcterms:modified>
</cp:coreProperties>
</file>