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/Desktop/SAE-ITC recent/"/>
    </mc:Choice>
  </mc:AlternateContent>
  <xr:revisionPtr revIDLastSave="0" documentId="8_{87667B79-8565-714F-9DA9-2C2E67578C82}" xr6:coauthVersionLast="36" xr6:coauthVersionMax="36" xr10:uidLastSave="{00000000-0000-0000-0000-000000000000}"/>
  <bookViews>
    <workbookView xWindow="100" yWindow="460" windowWidth="25440" windowHeight="15000" xr2:uid="{D3625987-8E6F-B14E-9403-E8D98F220B8C}"/>
  </bookViews>
  <sheets>
    <sheet name="Core Info" sheetId="1" r:id="rId1"/>
    <sheet name="Stage 1A" sheetId="2" r:id="rId2"/>
    <sheet name="Stage 1B" sheetId="3" r:id="rId3"/>
    <sheet name="Stage 2" sheetId="4" r:id="rId4"/>
    <sheet name="Stage 3" sheetId="5" r:id="rId5"/>
    <sheet name="Examples" sheetId="6" r:id="rId6"/>
  </sheets>
  <definedNames>
    <definedName name="_xlnm.Print_Area" localSheetId="0">'Core Info'!$A$1:$C$27</definedName>
    <definedName name="_xlnm.Print_Area" localSheetId="1">'Stage 1A'!$A$1:$D$22</definedName>
    <definedName name="_xlnm.Print_Area" localSheetId="2">'Stage 1B'!$A$1:$C$25</definedName>
    <definedName name="_xlnm.Print_Area" localSheetId="3">'Stage 2'!$A$1:$R$22</definedName>
    <definedName name="_xlnm.Print_Area" localSheetId="4">'Stage 3'!$A$1:$I$3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17" i="2"/>
  <c r="F12" i="2"/>
  <c r="Q22" i="4"/>
  <c r="O22" i="4"/>
  <c r="M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V16" i="4"/>
  <c r="U16" i="4"/>
  <c r="T16" i="4"/>
  <c r="V15" i="4"/>
  <c r="U15" i="4"/>
  <c r="T15" i="4"/>
  <c r="V14" i="4"/>
  <c r="U14" i="4"/>
  <c r="T14" i="4"/>
  <c r="V13" i="4"/>
  <c r="U13" i="4"/>
  <c r="T13" i="4"/>
  <c r="V12" i="4"/>
  <c r="U12" i="4"/>
  <c r="T12" i="4"/>
  <c r="V11" i="4"/>
  <c r="U11" i="4"/>
  <c r="T11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C22" i="4"/>
</calcChain>
</file>

<file path=xl/sharedStrings.xml><?xml version="1.0" encoding="utf-8"?>
<sst xmlns="http://schemas.openxmlformats.org/spreadsheetml/2006/main" count="518" uniqueCount="223">
  <si>
    <t>SAE HRCS JA6268™ Certification</t>
  </si>
  <si>
    <t>Field</t>
  </si>
  <si>
    <t>Description / Examples</t>
  </si>
  <si>
    <t>Response</t>
  </si>
  <si>
    <t>Component Name</t>
  </si>
  <si>
    <t>Known Aliases</t>
  </si>
  <si>
    <t>Supplier Name</t>
  </si>
  <si>
    <t>Sector</t>
  </si>
  <si>
    <t>Catalog Reference Number(s)</t>
  </si>
  <si>
    <t>Supplier Contact Name</t>
  </si>
  <si>
    <t>Supplier Contact email</t>
  </si>
  <si>
    <t>Supplier Contact Phone</t>
  </si>
  <si>
    <t>Supplier Contact Address</t>
  </si>
  <si>
    <t>DUNS Number (if applicable)</t>
  </si>
  <si>
    <t>CAGE Number (if applicable)</t>
  </si>
  <si>
    <t>Other Industry Standard Supplier Identifier (if applicable)</t>
  </si>
  <si>
    <t>Primary Validation Approach</t>
  </si>
  <si>
    <t>Format of Health-Ready Information</t>
  </si>
  <si>
    <t>OEM or Integrator Name</t>
  </si>
  <si>
    <t>OEM/Integrator Contact Name</t>
  </si>
  <si>
    <t>OEM/Integrator Contact email</t>
  </si>
  <si>
    <t>OEM/Integrator Contact Phone</t>
  </si>
  <si>
    <t>OEM/Integrator Contact Address</t>
  </si>
  <si>
    <t>Date Validation Certified</t>
  </si>
  <si>
    <t>Date Validation Expires</t>
  </si>
  <si>
    <t>Antilock Brake System</t>
  </si>
  <si>
    <t>ABS</t>
  </si>
  <si>
    <t>XYZ Company</t>
  </si>
  <si>
    <t>&lt;select&gt;</t>
  </si>
  <si>
    <t>Aerospace</t>
  </si>
  <si>
    <t>Automotive</t>
  </si>
  <si>
    <t>Marine</t>
  </si>
  <si>
    <t>Defense</t>
  </si>
  <si>
    <t>Rail</t>
  </si>
  <si>
    <t>Commercial</t>
  </si>
  <si>
    <t>Off-Highway</t>
  </si>
  <si>
    <t>XLS templated form</t>
  </si>
  <si>
    <t>ACCDB templated form</t>
  </si>
  <si>
    <t>MS Word templated tables</t>
  </si>
  <si>
    <t>unstructured text</t>
  </si>
  <si>
    <t>XML templated form</t>
  </si>
  <si>
    <t>Giant Motors Company</t>
  </si>
  <si>
    <t>John Doe</t>
  </si>
  <si>
    <t>john.doe@xyz.com</t>
  </si>
  <si>
    <t>Combined Design &amp; Run-Time Info</t>
  </si>
  <si>
    <t>Design-Time Info Only</t>
  </si>
  <si>
    <t>Run-Time Info Only</t>
  </si>
  <si>
    <t>Jane Doe</t>
  </si>
  <si>
    <t>jane.doe@giant.com</t>
  </si>
  <si>
    <t>IVHM Functional Block</t>
  </si>
  <si>
    <t>Common IVHM Function or Process</t>
  </si>
  <si>
    <t>General Description</t>
  </si>
  <si>
    <t>% Coverage of Field Failures (if not provided, enter 0)</t>
  </si>
  <si>
    <t xml:space="preserve">Data Acquisition (DA) </t>
  </si>
  <si>
    <t>Data Management</t>
  </si>
  <si>
    <t>System function and process to control, protect, manage, deliver and enhance the value of health state data and information for the user community.</t>
  </si>
  <si>
    <t>Data Transfer Interface</t>
  </si>
  <si>
    <t>System function or system to download or communicate raw data, health state indicators and information for consumption by downstream systems.</t>
  </si>
  <si>
    <t>Data Capture</t>
  </si>
  <si>
    <t>System function may be a specialized data acquisition module that has analog feeds from sensors, collects processed data from a data bus or provides the software interface to a smart sensor.</t>
  </si>
  <si>
    <t xml:space="preserve">Data Manipulation (DM) </t>
  </si>
  <si>
    <t>Feature Extraction</t>
  </si>
  <si>
    <t>System function to manipulate data and compute certain statistical indicators from degradation (predictor) parameters.</t>
  </si>
  <si>
    <t>Data Normalization</t>
  </si>
  <si>
    <t>System function to manipulate data and compute a limited range of values within a norm.</t>
  </si>
  <si>
    <t>Data Processing</t>
  </si>
  <si>
    <t>System function to manipulate data to compute health state indicator(s) or extract information for down stream systems.</t>
  </si>
  <si>
    <t xml:space="preserve">State Detection  (SD) </t>
  </si>
  <si>
    <t>Parametric Data Analysis</t>
  </si>
  <si>
    <t>System function to process degradation parameter data streams captured in a predefined event, anomaly condition or using external equipment.</t>
  </si>
  <si>
    <t>Onboard Diagnostics</t>
  </si>
  <si>
    <t>A dedicated system function for self-diagnostics and reporting of system failures.</t>
  </si>
  <si>
    <t>Built-in-test (BIT)</t>
  </si>
  <si>
    <t>The integrated system function that monitors and controls system self-tests to detect and report system failures to downstream systems.</t>
  </si>
  <si>
    <t xml:space="preserve">Health Assessment (HA) </t>
  </si>
  <si>
    <t>BIT Filtering &amp; Correlation</t>
  </si>
  <si>
    <t>System function and process to manage false alarms, fault persistence and correlate primary and secondary diagnostic trouble (BIT) codes to operational capabilities.</t>
  </si>
  <si>
    <t>Fault Isolation Analysis</t>
  </si>
  <si>
    <t>System function and process to resolve reported failure ambiguities using model-based diagnostics or multiple data observations.</t>
  </si>
  <si>
    <t xml:space="preserve">Prognostics Assessment (PA) </t>
  </si>
  <si>
    <t>Time-to-fail Assessment</t>
  </si>
  <si>
    <t>System function to monitor, record, assess and report equipment degradation parameter data and produce predicted performance life remaining estimates.</t>
  </si>
  <si>
    <t>Usage Monitoring &amp; Assessment</t>
  </si>
  <si>
    <t>System function to monitor, record, assess and report equipment life usage parameter data and produce predicted remaining useful life estimates.</t>
  </si>
  <si>
    <t>Advisory Generation (AG)</t>
  </si>
  <si>
    <t>Decision Support Analysis</t>
  </si>
  <si>
    <t>System function and process for the transformation and analysis of health state data and information to produce prescriptive actions for the user community.</t>
  </si>
  <si>
    <t>Health Reporting</t>
  </si>
  <si>
    <t>System function to monitor, record and report health state data and information for consumption by downstream systems.</t>
  </si>
  <si>
    <t>Caution Warning Indicators</t>
  </si>
  <si>
    <t>System function to monitor, record, assess and report safety critical equipment failures and produce caution and warning indications for operators.</t>
  </si>
  <si>
    <t>For Data Acquisition and Manipulation</t>
  </si>
  <si>
    <t>For State Detection &amp; Health Assessment</t>
  </si>
  <si>
    <t>For Prognostics Assessment &amp; Advisory Generation</t>
  </si>
  <si>
    <t>Machine Readable Info Exchange? (Y/N)</t>
  </si>
  <si>
    <t>Machine Readable Conv of Raw Inputs to Eng Units? (Y/N)</t>
  </si>
  <si>
    <t>Severity of Failures? (Range: 5-1)</t>
  </si>
  <si>
    <t>Health Indicators ID’d? (Y/N)</t>
  </si>
  <si>
    <t>Relationships/Models ID’d? (Y/N)</t>
  </si>
  <si>
    <t>Typical Std Dev for RUL? (specify units if applicable)</t>
  </si>
  <si>
    <t>Y</t>
  </si>
  <si>
    <t>N</t>
  </si>
  <si>
    <t>Units for Above</t>
  </si>
  <si>
    <t>Typical RUL Notice?</t>
  </si>
  <si>
    <t>Hours</t>
  </si>
  <si>
    <t>Days</t>
  </si>
  <si>
    <t>Weeks</t>
  </si>
  <si>
    <t>Months</t>
  </si>
  <si>
    <t>Cycles</t>
  </si>
  <si>
    <t>Engine Hrs.</t>
  </si>
  <si>
    <t>Operation Hrs.</t>
  </si>
  <si>
    <t>Other</t>
  </si>
  <si>
    <t>Cd Coverage</t>
  </si>
  <si>
    <t>NTF (NFF)</t>
  </si>
  <si>
    <t>RUL Std Dev</t>
  </si>
  <si>
    <t>Type for Above</t>
  </si>
  <si>
    <t>99%/90%</t>
  </si>
  <si>
    <t>30-40%</t>
  </si>
  <si>
    <t>Function Self-Assessment, Stage 1, Part A Worksheet</t>
  </si>
  <si>
    <t>Function Self-Assessment, Stage 1, Part B Worksheet</t>
  </si>
  <si>
    <t>Failure Modes Assessment, Stage 2 Worksheet</t>
  </si>
  <si>
    <t>Failure Mode Descrip-tion</t>
  </si>
  <si>
    <t>% Field  Failures</t>
  </si>
  <si>
    <t>Severity of Failure (5-1)</t>
  </si>
  <si>
    <t>Avg Cost of Repairs (CPV) $</t>
  </si>
  <si>
    <t>Health Indicators ID’d (describe)</t>
  </si>
  <si>
    <t>Relationships / Models ID’d (describe)</t>
  </si>
  <si>
    <t>Machine Readable Information Exchange?  (Y/N)</t>
  </si>
  <si>
    <t>Typical RUL Notice (selected units if predicted)</t>
  </si>
  <si>
    <t>Diagnostic Metrics (selected type if available)</t>
  </si>
  <si>
    <t>Prognostic Metrics (selected type if available)</t>
  </si>
  <si>
    <t>Data Acquisition &amp; Manipulation (DA &amp; DM) % Coverage for Given Failure Mode</t>
  </si>
  <si>
    <t>State Detection &amp; Health Assesment (SD &amp; HA) % Coverage for Given Failure Mode</t>
  </si>
  <si>
    <t>Prognostics Assessment &amp; Advisory Generation (PA &amp; AG) % Coverage for Given Failure Mode</t>
  </si>
  <si>
    <t>Sum &lt;=100%</t>
  </si>
  <si>
    <t>Sums weighted by % Field Failures</t>
  </si>
  <si>
    <t>Core Info Required for All Submissions (Stages 1, 2 or 3)</t>
  </si>
  <si>
    <t xml:space="preserve"> Stage Being Submitted</t>
  </si>
  <si>
    <t>Fill in Grey Boxes</t>
  </si>
  <si>
    <t>Fill in 6 numbers below</t>
  </si>
  <si>
    <t>Fill in grey boxes</t>
  </si>
  <si>
    <t>Detailed Design Assessment, Stage 3 Worksheet</t>
  </si>
  <si>
    <t>Stage 3 to be defined!</t>
  </si>
  <si>
    <t>avg</t>
  </si>
  <si>
    <t>Fill in one row for each known failure mode; add as many rows as necessary</t>
  </si>
  <si>
    <t>DA</t>
  </si>
  <si>
    <t>DM</t>
  </si>
  <si>
    <t>SD</t>
  </si>
  <si>
    <t>HA</t>
  </si>
  <si>
    <t>PA</t>
  </si>
  <si>
    <t>AG</t>
  </si>
  <si>
    <t>Diagnostic Metrics 1? (specify range &amp; type)</t>
  </si>
  <si>
    <t>Diagnostic Metrics 2? (specify range &amp; type)</t>
  </si>
  <si>
    <t>Prognostic Metrics 1? (specify range &amp; type if applicable)</t>
  </si>
  <si>
    <t>Prognostic Metrics 2? (specify range &amp; type if applicable)</t>
  </si>
  <si>
    <t>TPR</t>
  </si>
  <si>
    <t>FPR</t>
  </si>
  <si>
    <t>FNR</t>
  </si>
  <si>
    <t>NPV</t>
  </si>
  <si>
    <t>FOR</t>
  </si>
  <si>
    <t>TNR</t>
  </si>
  <si>
    <t>PPV</t>
  </si>
  <si>
    <t>FDR</t>
  </si>
  <si>
    <t>Metric 1 Type</t>
  </si>
  <si>
    <t>Metric 2 Type</t>
  </si>
  <si>
    <t>RUL Units</t>
  </si>
  <si>
    <t>HRCS Certification Stage</t>
  </si>
  <si>
    <t>Antilock Brake Module</t>
  </si>
  <si>
    <t>XYZ Co</t>
  </si>
  <si>
    <t>5-3</t>
  </si>
  <si>
    <t>Turbocharger</t>
  </si>
  <si>
    <t>GA Co</t>
  </si>
  <si>
    <t>jane.doe@ga.com</t>
  </si>
  <si>
    <t>Giant Motors Co</t>
  </si>
  <si>
    <t>Joe Eng</t>
  </si>
  <si>
    <t>joe.eng@giant.com</t>
  </si>
  <si>
    <t>Electtric Power Steering</t>
  </si>
  <si>
    <t>EPS</t>
  </si>
  <si>
    <t>TC</t>
  </si>
  <si>
    <t>NE Co</t>
  </si>
  <si>
    <t>James Doe</t>
  </si>
  <si>
    <t>james.doe@ne.com</t>
  </si>
  <si>
    <t>combined Design &amp; Run-Time Info</t>
  </si>
  <si>
    <t>Electric Motors Co</t>
  </si>
  <si>
    <t>Jane Eng</t>
  </si>
  <si>
    <t>jane.eng@electric.com</t>
  </si>
  <si>
    <t>5-2</t>
  </si>
  <si>
    <t>Flight Control</t>
  </si>
  <si>
    <t>Infotainment</t>
  </si>
  <si>
    <t>Auxilliary Power System</t>
  </si>
  <si>
    <t>APS</t>
  </si>
  <si>
    <t>Landing Gear</t>
  </si>
  <si>
    <t>Power Take Off</t>
  </si>
  <si>
    <t>PTO</t>
  </si>
  <si>
    <t>Rudder Controller</t>
  </si>
  <si>
    <t>Turn Co</t>
  </si>
  <si>
    <t>Up Co</t>
  </si>
  <si>
    <t>Stop Co</t>
  </si>
  <si>
    <t>Entertain Co</t>
  </si>
  <si>
    <t>Power Co</t>
  </si>
  <si>
    <t>Land Co</t>
  </si>
  <si>
    <t>john.doe@up.com</t>
  </si>
  <si>
    <t>jane.doe@stop.com</t>
  </si>
  <si>
    <t>James.doe@entertain.com</t>
  </si>
  <si>
    <t>jane.do@land.com</t>
  </si>
  <si>
    <t>john.doe@power.com</t>
  </si>
  <si>
    <t>james.doe@power.com</t>
  </si>
  <si>
    <t>john.doe@turn.com</t>
  </si>
  <si>
    <t>Ficticious Example Component #</t>
  </si>
  <si>
    <t>SLI Battery (12 V)</t>
  </si>
  <si>
    <t>Bat</t>
  </si>
  <si>
    <t>Deltona Co</t>
  </si>
  <si>
    <t>Mary Doe</t>
  </si>
  <si>
    <t>mary.doe@deltona.com</t>
  </si>
  <si>
    <t>Big Co</t>
  </si>
  <si>
    <t>Suzie Eng</t>
  </si>
  <si>
    <t>suzie.eng@big.com</t>
  </si>
  <si>
    <t>Ambiguity Group Size</t>
  </si>
  <si>
    <t>20-30</t>
  </si>
  <si>
    <t>15-30</t>
  </si>
  <si>
    <t>45-55</t>
  </si>
  <si>
    <t>40-50</t>
  </si>
  <si>
    <t>35-40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</si>
</sst>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+###\ \(###\)\ ###\-####"/>
    <numFmt numFmtId="165" formatCode="####\ ####\ ####\ ####\ ####\ ####"/>
    <numFmt numFmtId="166" formatCode="0.0"/>
    <numFmt numFmtId="167" formatCode="#\-#"/>
    <numFmt numFmtId="168" formatCode="0.0%"/>
    <numFmt numFmtId="169" formatCode="\(###\)\ ###\-####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rgb="FF000000"/>
      <name val="Calibri"/>
      <family val="2"/>
    </font>
    <font>
      <b/>
      <sz val="22"/>
      <name val="Calibri"/>
      <family val="2"/>
      <scheme val="minor"/>
    </font>
    <font>
      <sz val="24"/>
      <name val="Calibri"/>
      <family val="2"/>
      <scheme val="minor"/>
    </font>
    <font>
      <sz val="72"/>
      <color rgb="FF0070C0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18"/>
      <color rgb="FF000000"/>
      <name val="Calibri"/>
      <family val="2"/>
    </font>
    <font>
      <sz val="24"/>
      <color rgb="FFFF0000"/>
      <name val="Arial"/>
      <family val="2"/>
    </font>
    <font>
      <b/>
      <sz val="16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E80BC"/>
        <bgColor indexed="64"/>
      </patternFill>
    </fill>
    <fill>
      <patternFill patternType="solid">
        <fgColor rgb="FFD7A481"/>
        <bgColor indexed="64"/>
      </patternFill>
    </fill>
    <fill>
      <patternFill patternType="solid">
        <fgColor rgb="FFD0D7E9"/>
        <bgColor indexed="64"/>
      </patternFill>
    </fill>
    <fill>
      <patternFill patternType="solid">
        <fgColor rgb="FFE9F0F6"/>
        <bgColor indexed="64"/>
      </patternFill>
    </fill>
    <fill>
      <patternFill patternType="solid">
        <fgColor rgb="FFFFA3A1"/>
        <bgColor indexed="64"/>
      </patternFill>
    </fill>
    <fill>
      <patternFill patternType="solid">
        <fgColor rgb="FFFAD38F"/>
        <bgColor indexed="64"/>
      </patternFill>
    </fill>
    <fill>
      <patternFill patternType="solid">
        <fgColor rgb="FFCCFFCD"/>
        <bgColor indexed="64"/>
      </patternFill>
    </fill>
    <fill>
      <patternFill patternType="solid">
        <fgColor rgb="FF2BF3F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66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6" xfId="0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12" borderId="7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8" fillId="13" borderId="7" xfId="0" applyFont="1" applyFill="1" applyBorder="1" applyAlignment="1">
      <alignment horizontal="center" vertical="center" wrapText="1" readingOrder="1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7" xfId="0" quotePrefix="1" applyFont="1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 wrapText="1" readingOrder="1"/>
    </xf>
    <xf numFmtId="0" fontId="19" fillId="14" borderId="7" xfId="0" applyFont="1" applyFill="1" applyBorder="1" applyAlignment="1">
      <alignment horizontal="center" vertical="center" wrapText="1"/>
    </xf>
    <xf numFmtId="0" fontId="19" fillId="14" borderId="7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14" fillId="15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4" fillId="0" borderId="7" xfId="0" applyFont="1" applyBorder="1"/>
    <xf numFmtId="0" fontId="0" fillId="13" borderId="0" xfId="0" applyFill="1"/>
    <xf numFmtId="168" fontId="18" fillId="14" borderId="7" xfId="1" applyNumberFormat="1" applyFont="1" applyFill="1" applyBorder="1" applyAlignment="1">
      <alignment horizontal="center" vertical="center" wrapText="1" readingOrder="1"/>
    </xf>
    <xf numFmtId="168" fontId="18" fillId="13" borderId="7" xfId="1" applyNumberFormat="1" applyFont="1" applyFill="1" applyBorder="1" applyAlignment="1">
      <alignment horizontal="center" vertical="center" wrapText="1" readingOrder="1"/>
    </xf>
    <xf numFmtId="168" fontId="18" fillId="13" borderId="10" xfId="1" applyNumberFormat="1" applyFont="1" applyFill="1" applyBorder="1" applyAlignment="1">
      <alignment horizontal="center" vertical="center" wrapText="1" readingOrder="1"/>
    </xf>
    <xf numFmtId="168" fontId="15" fillId="15" borderId="11" xfId="1" applyNumberFormat="1" applyFont="1" applyFill="1" applyBorder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right" wrapText="1"/>
    </xf>
    <xf numFmtId="1" fontId="20" fillId="3" borderId="0" xfId="0" applyNumberFormat="1" applyFont="1" applyFill="1" applyBorder="1" applyAlignment="1">
      <alignment horizontal="left" wrapText="1"/>
    </xf>
    <xf numFmtId="0" fontId="16" fillId="0" borderId="0" xfId="0" applyFont="1"/>
    <xf numFmtId="0" fontId="21" fillId="0" borderId="0" xfId="0" applyFont="1" applyAlignment="1"/>
    <xf numFmtId="0" fontId="21" fillId="0" borderId="0" xfId="0" applyFont="1"/>
    <xf numFmtId="0" fontId="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0" fillId="2" borderId="1" xfId="0" applyFill="1" applyBorder="1" applyAlignment="1">
      <alignment horizontal="center" wrapText="1"/>
    </xf>
    <xf numFmtId="169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6" fontId="0" fillId="0" borderId="1" xfId="0" quotePrefix="1" applyNumberForma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4" fillId="0" borderId="1" xfId="2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1" fontId="10" fillId="0" borderId="1" xfId="0" applyNumberFormat="1" applyFont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10" borderId="1" xfId="0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wrapText="1" readingOrder="1"/>
    </xf>
    <xf numFmtId="0" fontId="7" fillId="9" borderId="1" xfId="0" applyFont="1" applyFill="1" applyBorder="1" applyAlignment="1">
      <alignment horizontal="center" vertical="center" wrapText="1" readingOrder="1"/>
    </xf>
    <xf numFmtId="168" fontId="19" fillId="13" borderId="10" xfId="1" applyNumberFormat="1" applyFont="1" applyFill="1" applyBorder="1" applyAlignment="1">
      <alignment horizontal="center" vertical="center" wrapText="1"/>
    </xf>
    <xf numFmtId="168" fontId="19" fillId="14" borderId="7" xfId="1" applyNumberFormat="1" applyFont="1" applyFill="1" applyBorder="1" applyAlignment="1">
      <alignment horizontal="center" vertical="center" wrapText="1"/>
    </xf>
    <xf numFmtId="168" fontId="19" fillId="13" borderId="7" xfId="1" applyNumberFormat="1" applyFont="1" applyFill="1" applyBorder="1" applyAlignment="1">
      <alignment horizontal="center" vertical="center" wrapText="1"/>
    </xf>
    <xf numFmtId="0" fontId="14" fillId="15" borderId="8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168" fontId="15" fillId="15" borderId="13" xfId="0" applyNumberFormat="1" applyFont="1" applyFill="1" applyBorder="1" applyAlignment="1">
      <alignment horizontal="center" vertical="center"/>
    </xf>
    <xf numFmtId="168" fontId="15" fillId="15" borderId="14" xfId="0" applyNumberFormat="1" applyFont="1" applyFill="1" applyBorder="1" applyAlignment="1">
      <alignment horizontal="center" vertical="center"/>
    </xf>
    <xf numFmtId="168" fontId="15" fillId="15" borderId="15" xfId="0" applyNumberFormat="1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 wrapText="1" readingOrder="1"/>
    </xf>
    <xf numFmtId="0" fontId="17" fillId="12" borderId="9" xfId="0" applyFont="1" applyFill="1" applyBorder="1" applyAlignment="1">
      <alignment horizontal="center" vertical="center" wrapText="1" readingOrder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673100</xdr:colOff>
      <xdr:row>0</xdr:row>
      <xdr:rowOff>241300</xdr:rowOff>
    </xdr:from>
    <xdr:to>
      <xdr:col>5</xdr:col>
      <xdr:colOff>1484376</xdr:colOff>
      <xdr:row>14</xdr:row>
      <xdr:rowOff>115824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9DA8E7-0E32-3244-BB00-11FBBD887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2400" y="241300"/>
          <a:ext cx="5218176" cy="293522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0</xdr:row>
      <xdr:rowOff>0</xdr:rowOff>
    </xdr:from>
    <xdr:to>
      <xdr:col>8</xdr:col>
      <xdr:colOff>728133</xdr:colOff>
      <xdr:row>11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A163EE-588C-2042-840C-2D9D4CAE6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3700" y="0"/>
          <a:ext cx="4538133" cy="255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jane.doe@giant.com" TargetMode="External"/><Relationship Id="rId1" Type="http://schemas.openxmlformats.org/officeDocument/2006/relationships/hyperlink" Target="mailto:john.doe@xyz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James.doe@entertain.com" TargetMode="External"/><Relationship Id="rId13" Type="http://schemas.openxmlformats.org/officeDocument/2006/relationships/hyperlink" Target="mailto:mary.doe@deltona.com" TargetMode="External"/><Relationship Id="rId3" Type="http://schemas.openxmlformats.org/officeDocument/2006/relationships/hyperlink" Target="mailto:joe.eng@giant.com" TargetMode="External"/><Relationship Id="rId7" Type="http://schemas.openxmlformats.org/officeDocument/2006/relationships/hyperlink" Target="mailto:jane.doe@stop.com" TargetMode="External"/><Relationship Id="rId12" Type="http://schemas.openxmlformats.org/officeDocument/2006/relationships/hyperlink" Target="mailto:john.doe@turn.com" TargetMode="External"/><Relationship Id="rId2" Type="http://schemas.openxmlformats.org/officeDocument/2006/relationships/hyperlink" Target="mailto:jane.doe@ga.com" TargetMode="External"/><Relationship Id="rId1" Type="http://schemas.openxmlformats.org/officeDocument/2006/relationships/hyperlink" Target="mailto:john.doe@xyz.com" TargetMode="External"/><Relationship Id="rId6" Type="http://schemas.openxmlformats.org/officeDocument/2006/relationships/hyperlink" Target="mailto:john.doe@up.com" TargetMode="External"/><Relationship Id="rId11" Type="http://schemas.openxmlformats.org/officeDocument/2006/relationships/hyperlink" Target="mailto:james.doe@power.com" TargetMode="External"/><Relationship Id="rId5" Type="http://schemas.openxmlformats.org/officeDocument/2006/relationships/hyperlink" Target="mailto:jane.eng@electric.com" TargetMode="External"/><Relationship Id="rId10" Type="http://schemas.openxmlformats.org/officeDocument/2006/relationships/hyperlink" Target="mailto:jane.do@land.com" TargetMode="External"/><Relationship Id="rId4" Type="http://schemas.openxmlformats.org/officeDocument/2006/relationships/hyperlink" Target="mailto:james.doe@ne.com" TargetMode="External"/><Relationship Id="rId9" Type="http://schemas.openxmlformats.org/officeDocument/2006/relationships/hyperlink" Target="mailto:john.doe@power.com" TargetMode="External"/><Relationship Id="rId14" Type="http://schemas.openxmlformats.org/officeDocument/2006/relationships/hyperlink" Target="mailto:suzie.eng@bi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C640-E610-3B40-8CC2-1EFD4A7CD6A8}">
  <dimension ref="A1:F29"/>
  <sheetViews>
    <sheetView tabSelected="1" workbookViewId="0">
      <selection activeCell="C20" sqref="C20"/>
    </sheetView>
  </sheetViews>
  <sheetFormatPr baseColWidth="10" defaultColWidth="25.6640625" defaultRowHeight="16" x14ac:dyDescent="0.2"/>
  <cols>
    <col min="1" max="1" width="49.5" style="1" customWidth="1"/>
    <col min="2" max="3" width="30.1640625" style="1" customWidth="1"/>
    <col min="4" max="4" width="25.6640625" style="1"/>
    <col min="5" max="5" width="32.1640625" style="1" customWidth="1"/>
    <col min="6" max="16384" width="25.6640625" style="1"/>
  </cols>
  <sheetData>
    <row r="1" spans="1:3" ht="22" x14ac:dyDescent="0.25">
      <c r="A1" s="14" t="s">
        <v>0</v>
      </c>
      <c r="B1" s="63" t="s">
        <v>137</v>
      </c>
      <c r="C1" s="64" t="s">
        <v>28</v>
      </c>
    </row>
    <row r="3" spans="1:3" ht="17" x14ac:dyDescent="0.2">
      <c r="A3" s="1" t="s">
        <v>136</v>
      </c>
      <c r="C3" s="68" t="s">
        <v>138</v>
      </c>
    </row>
    <row r="5" spans="1:3" ht="17" x14ac:dyDescent="0.2">
      <c r="A5" s="3" t="s">
        <v>1</v>
      </c>
      <c r="B5" s="3" t="s">
        <v>2</v>
      </c>
      <c r="C5" s="3" t="s">
        <v>3</v>
      </c>
    </row>
    <row r="6" spans="1:3" ht="17" x14ac:dyDescent="0.2">
      <c r="A6" s="2" t="s">
        <v>4</v>
      </c>
      <c r="B6" s="5" t="s">
        <v>25</v>
      </c>
      <c r="C6" s="6"/>
    </row>
    <row r="7" spans="1:3" ht="17" x14ac:dyDescent="0.2">
      <c r="A7" s="2" t="s">
        <v>5</v>
      </c>
      <c r="B7" s="5" t="s">
        <v>26</v>
      </c>
      <c r="C7" s="6"/>
    </row>
    <row r="8" spans="1:3" ht="17" x14ac:dyDescent="0.2">
      <c r="A8" s="2" t="s">
        <v>6</v>
      </c>
      <c r="B8" s="5" t="s">
        <v>27</v>
      </c>
      <c r="C8" s="6"/>
    </row>
    <row r="9" spans="1:3" ht="17" x14ac:dyDescent="0.2">
      <c r="A9" s="2" t="s">
        <v>7</v>
      </c>
      <c r="B9" s="5" t="s">
        <v>30</v>
      </c>
      <c r="C9" s="6" t="s">
        <v>28</v>
      </c>
    </row>
    <row r="10" spans="1:3" ht="17" x14ac:dyDescent="0.2">
      <c r="A10" s="2" t="s">
        <v>8</v>
      </c>
      <c r="B10" s="12">
        <v>1234567890</v>
      </c>
      <c r="C10" s="13"/>
    </row>
    <row r="11" spans="1:3" ht="17" x14ac:dyDescent="0.2">
      <c r="A11" s="2" t="s">
        <v>166</v>
      </c>
      <c r="B11" s="12">
        <v>1</v>
      </c>
      <c r="C11" s="6" t="s">
        <v>28</v>
      </c>
    </row>
    <row r="12" spans="1:3" ht="17" x14ac:dyDescent="0.2">
      <c r="A12" s="2" t="s">
        <v>9</v>
      </c>
      <c r="B12" s="5" t="s">
        <v>42</v>
      </c>
      <c r="C12" s="6"/>
    </row>
    <row r="13" spans="1:3" ht="17" x14ac:dyDescent="0.2">
      <c r="A13" s="2" t="s">
        <v>10</v>
      </c>
      <c r="B13" s="11" t="s">
        <v>43</v>
      </c>
      <c r="C13" s="6"/>
    </row>
    <row r="14" spans="1:3" ht="17" x14ac:dyDescent="0.2">
      <c r="A14" s="2" t="s">
        <v>11</v>
      </c>
      <c r="B14" s="9">
        <v>18881234567</v>
      </c>
      <c r="C14" s="10"/>
    </row>
    <row r="15" spans="1:3" ht="17" x14ac:dyDescent="0.2">
      <c r="A15" s="2" t="s">
        <v>12</v>
      </c>
      <c r="B15" s="5"/>
      <c r="C15" s="6"/>
    </row>
    <row r="16" spans="1:3" ht="17" x14ac:dyDescent="0.2">
      <c r="A16" s="2" t="s">
        <v>13</v>
      </c>
      <c r="B16" s="5"/>
      <c r="C16" s="6"/>
    </row>
    <row r="17" spans="1:6" ht="17" x14ac:dyDescent="0.2">
      <c r="A17" s="2" t="s">
        <v>14</v>
      </c>
      <c r="B17" s="5"/>
      <c r="C17" s="6"/>
      <c r="E17" s="1" t="s">
        <v>28</v>
      </c>
      <c r="F17" s="1" t="s">
        <v>28</v>
      </c>
    </row>
    <row r="18" spans="1:6" ht="17" x14ac:dyDescent="0.2">
      <c r="A18" s="2" t="s">
        <v>15</v>
      </c>
      <c r="B18" s="5"/>
      <c r="C18" s="6"/>
      <c r="E18" s="1" t="s">
        <v>45</v>
      </c>
      <c r="F18" s="1" t="s">
        <v>29</v>
      </c>
    </row>
    <row r="19" spans="1:6" ht="17" x14ac:dyDescent="0.2">
      <c r="A19" s="2" t="s">
        <v>16</v>
      </c>
      <c r="B19" s="5" t="s">
        <v>44</v>
      </c>
      <c r="C19" s="6" t="s">
        <v>28</v>
      </c>
      <c r="E19" s="1" t="s">
        <v>46</v>
      </c>
      <c r="F19" s="1" t="s">
        <v>30</v>
      </c>
    </row>
    <row r="20" spans="1:6" ht="17" x14ac:dyDescent="0.2">
      <c r="A20" s="2" t="s">
        <v>17</v>
      </c>
      <c r="B20" s="5" t="s">
        <v>36</v>
      </c>
      <c r="C20" s="6" t="s">
        <v>28</v>
      </c>
      <c r="E20" s="1" t="s">
        <v>44</v>
      </c>
      <c r="F20" s="1" t="s">
        <v>34</v>
      </c>
    </row>
    <row r="21" spans="1:6" ht="17" x14ac:dyDescent="0.2">
      <c r="A21" s="2" t="s">
        <v>18</v>
      </c>
      <c r="B21" s="5" t="s">
        <v>41</v>
      </c>
      <c r="C21" s="6"/>
      <c r="F21" s="1" t="s">
        <v>35</v>
      </c>
    </row>
    <row r="22" spans="1:6" ht="17" x14ac:dyDescent="0.2">
      <c r="A22" s="2" t="s">
        <v>19</v>
      </c>
      <c r="B22" s="5" t="s">
        <v>47</v>
      </c>
      <c r="C22" s="6"/>
      <c r="E22" s="1" t="s">
        <v>28</v>
      </c>
      <c r="F22" s="1" t="s">
        <v>31</v>
      </c>
    </row>
    <row r="23" spans="1:6" ht="17" x14ac:dyDescent="0.2">
      <c r="A23" s="2" t="s">
        <v>20</v>
      </c>
      <c r="B23" s="11" t="s">
        <v>48</v>
      </c>
      <c r="C23" s="6"/>
      <c r="E23" s="1" t="s">
        <v>36</v>
      </c>
      <c r="F23" s="1" t="s">
        <v>32</v>
      </c>
    </row>
    <row r="24" spans="1:6" ht="17" x14ac:dyDescent="0.2">
      <c r="A24" s="2" t="s">
        <v>21</v>
      </c>
      <c r="B24" s="9">
        <v>18881234567</v>
      </c>
      <c r="C24" s="10"/>
      <c r="E24" s="1" t="s">
        <v>37</v>
      </c>
      <c r="F24" s="1" t="s">
        <v>33</v>
      </c>
    </row>
    <row r="25" spans="1:6" ht="17" x14ac:dyDescent="0.2">
      <c r="A25" s="2" t="s">
        <v>22</v>
      </c>
      <c r="B25" s="5"/>
      <c r="C25" s="6"/>
      <c r="E25" s="1" t="s">
        <v>38</v>
      </c>
    </row>
    <row r="26" spans="1:6" ht="17" x14ac:dyDescent="0.2">
      <c r="A26" s="2" t="s">
        <v>23</v>
      </c>
      <c r="B26" s="8">
        <v>43497</v>
      </c>
      <c r="C26" s="7"/>
      <c r="E26" s="1" t="s">
        <v>40</v>
      </c>
      <c r="F26" s="1" t="s">
        <v>28</v>
      </c>
    </row>
    <row r="27" spans="1:6" ht="17" x14ac:dyDescent="0.2">
      <c r="A27" s="2" t="s">
        <v>24</v>
      </c>
      <c r="B27" s="8">
        <v>45323</v>
      </c>
      <c r="C27" s="7"/>
      <c r="E27" s="1" t="s">
        <v>39</v>
      </c>
      <c r="F27" s="62">
        <v>1</v>
      </c>
    </row>
    <row r="28" spans="1:6" x14ac:dyDescent="0.2">
      <c r="F28" s="62">
        <v>2</v>
      </c>
    </row>
    <row r="29" spans="1:6" x14ac:dyDescent="0.2">
      <c r="F29" s="62">
        <v>3</v>
      </c>
    </row>
  </sheetData>
  <dataValidations count="4">
    <dataValidation type="list" allowBlank="1" showErrorMessage="1" promptTitle="Select Response" sqref="C19" xr:uid="{889B79E8-163B-FE4F-A6E1-05A5DBDE3D1C}">
      <formula1>$E$17:$E$20</formula1>
    </dataValidation>
    <dataValidation type="list" allowBlank="1" showErrorMessage="1" sqref="C9" xr:uid="{C80B16D4-7044-9E45-825B-918B7DF18F96}">
      <formula1>$F$17:$F$24</formula1>
    </dataValidation>
    <dataValidation type="list" allowBlank="1" showInputMessage="1" showErrorMessage="1" sqref="C20" xr:uid="{40EA3E24-6B5B-CA45-AB6C-2BD939E65EB9}">
      <formula1>$E$22:$E$27</formula1>
    </dataValidation>
    <dataValidation type="list" allowBlank="1" showInputMessage="1" showErrorMessage="1" sqref="C1 C11" xr:uid="{12C4FDBB-67AF-A748-8819-04E7D2C7162F}">
      <formula1>$F$26:$F$29</formula1>
    </dataValidation>
  </dataValidations>
  <hyperlinks>
    <hyperlink ref="B13" r:id="rId1" xr:uid="{CD4B1930-715D-5E47-9215-CB2A4BAC75EC}"/>
    <hyperlink ref="B23" r:id="rId2" xr:uid="{099FEB8B-9BEA-F549-A835-06F7C458432A}"/>
  </hyperlinks>
  <pageMargins left="0.7" right="0.7" top="0.75" bottom="0.75" header="0.3" footer="0.3"/>
  <pageSetup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9904-7385-3743-A852-CFCA0D0D8E71}">
  <dimension ref="A1:F22"/>
  <sheetViews>
    <sheetView zoomScale="47" zoomScaleNormal="47" workbookViewId="0">
      <selection activeCell="D3" sqref="D3"/>
    </sheetView>
  </sheetViews>
  <sheetFormatPr baseColWidth="10" defaultColWidth="8.83203125" defaultRowHeight="16" x14ac:dyDescent="0.2"/>
  <cols>
    <col min="1" max="1" width="27.5" customWidth="1"/>
    <col min="2" max="2" width="38.5" customWidth="1"/>
    <col min="3" max="3" width="191.1640625" customWidth="1"/>
    <col min="4" max="4" width="61.5" customWidth="1"/>
  </cols>
  <sheetData>
    <row r="1" spans="1:6" ht="31" x14ac:dyDescent="0.35">
      <c r="A1" s="42" t="s">
        <v>0</v>
      </c>
    </row>
    <row r="2" spans="1:6" s="67" customFormat="1" ht="11" x14ac:dyDescent="0.15">
      <c r="A2" s="66"/>
    </row>
    <row r="3" spans="1:6" ht="31" x14ac:dyDescent="0.35">
      <c r="A3" s="43" t="s">
        <v>118</v>
      </c>
      <c r="D3" s="69" t="s">
        <v>139</v>
      </c>
    </row>
    <row r="4" spans="1:6" s="67" customFormat="1" ht="11" x14ac:dyDescent="0.15">
      <c r="A4" s="66"/>
    </row>
    <row r="5" spans="1:6" s="19" customFormat="1" ht="31" x14ac:dyDescent="0.35">
      <c r="A5" s="85" t="s">
        <v>49</v>
      </c>
      <c r="B5" s="85" t="s">
        <v>50</v>
      </c>
      <c r="C5" s="85" t="s">
        <v>51</v>
      </c>
      <c r="D5" s="85" t="s">
        <v>52</v>
      </c>
    </row>
    <row r="6" spans="1:6" s="19" customFormat="1" ht="31" x14ac:dyDescent="0.35">
      <c r="A6" s="85"/>
      <c r="B6" s="85"/>
      <c r="C6" s="85"/>
      <c r="D6" s="85"/>
      <c r="F6" s="19" t="s">
        <v>143</v>
      </c>
    </row>
    <row r="7" spans="1:6" ht="64" x14ac:dyDescent="0.2">
      <c r="A7" s="86" t="s">
        <v>53</v>
      </c>
      <c r="B7" s="15" t="s">
        <v>54</v>
      </c>
      <c r="C7" s="16" t="s">
        <v>55</v>
      </c>
      <c r="D7" s="83">
        <v>0</v>
      </c>
    </row>
    <row r="8" spans="1:6" ht="64" x14ac:dyDescent="0.2">
      <c r="A8" s="86"/>
      <c r="B8" s="17" t="s">
        <v>56</v>
      </c>
      <c r="C8" s="18" t="s">
        <v>57</v>
      </c>
      <c r="D8" s="83"/>
    </row>
    <row r="9" spans="1:6" ht="64" x14ac:dyDescent="0.2">
      <c r="A9" s="86"/>
      <c r="B9" s="15" t="s">
        <v>58</v>
      </c>
      <c r="C9" s="16" t="s">
        <v>59</v>
      </c>
      <c r="D9" s="83"/>
    </row>
    <row r="10" spans="1:6" ht="64" x14ac:dyDescent="0.2">
      <c r="A10" s="88" t="s">
        <v>60</v>
      </c>
      <c r="B10" s="17" t="s">
        <v>61</v>
      </c>
      <c r="C10" s="18" t="s">
        <v>62</v>
      </c>
      <c r="D10" s="83">
        <v>0</v>
      </c>
    </row>
    <row r="11" spans="1:6" ht="32" x14ac:dyDescent="0.2">
      <c r="A11" s="88"/>
      <c r="B11" s="15" t="s">
        <v>63</v>
      </c>
      <c r="C11" s="16" t="s">
        <v>64</v>
      </c>
      <c r="D11" s="83"/>
    </row>
    <row r="12" spans="1:6" ht="64" x14ac:dyDescent="0.35">
      <c r="A12" s="88"/>
      <c r="B12" s="17" t="s">
        <v>65</v>
      </c>
      <c r="C12" s="18" t="s">
        <v>66</v>
      </c>
      <c r="D12" s="83"/>
      <c r="F12" s="65">
        <f>(D7+D10)/2</f>
        <v>0</v>
      </c>
    </row>
    <row r="13" spans="1:6" ht="64" x14ac:dyDescent="0.2">
      <c r="A13" s="89" t="s">
        <v>67</v>
      </c>
      <c r="B13" s="15" t="s">
        <v>68</v>
      </c>
      <c r="C13" s="16" t="s">
        <v>69</v>
      </c>
      <c r="D13" s="83">
        <v>0</v>
      </c>
    </row>
    <row r="14" spans="1:6" ht="32" x14ac:dyDescent="0.2">
      <c r="A14" s="89"/>
      <c r="B14" s="17" t="s">
        <v>70</v>
      </c>
      <c r="C14" s="18" t="s">
        <v>71</v>
      </c>
      <c r="D14" s="83"/>
    </row>
    <row r="15" spans="1:6" ht="64" x14ac:dyDescent="0.2">
      <c r="A15" s="89"/>
      <c r="B15" s="15" t="s">
        <v>72</v>
      </c>
      <c r="C15" s="16" t="s">
        <v>73</v>
      </c>
      <c r="D15" s="83"/>
    </row>
    <row r="16" spans="1:6" ht="64" x14ac:dyDescent="0.2">
      <c r="A16" s="82" t="s">
        <v>74</v>
      </c>
      <c r="B16" s="15" t="s">
        <v>75</v>
      </c>
      <c r="C16" s="16" t="s">
        <v>76</v>
      </c>
      <c r="D16" s="83">
        <v>0</v>
      </c>
    </row>
    <row r="17" spans="1:6" ht="64" x14ac:dyDescent="0.35">
      <c r="A17" s="82"/>
      <c r="B17" s="17" t="s">
        <v>77</v>
      </c>
      <c r="C17" s="18" t="s">
        <v>78</v>
      </c>
      <c r="D17" s="83"/>
      <c r="F17" s="65">
        <f>(D16+D13)/2</f>
        <v>0</v>
      </c>
    </row>
    <row r="18" spans="1:6" ht="64" x14ac:dyDescent="0.2">
      <c r="A18" s="87" t="s">
        <v>79</v>
      </c>
      <c r="B18" s="15" t="s">
        <v>80</v>
      </c>
      <c r="C18" s="16" t="s">
        <v>81</v>
      </c>
      <c r="D18" s="83">
        <v>0</v>
      </c>
    </row>
    <row r="19" spans="1:6" ht="64" x14ac:dyDescent="0.2">
      <c r="A19" s="87"/>
      <c r="B19" s="17" t="s">
        <v>82</v>
      </c>
      <c r="C19" s="18" t="s">
        <v>83</v>
      </c>
      <c r="D19" s="83"/>
    </row>
    <row r="20" spans="1:6" ht="64" x14ac:dyDescent="0.2">
      <c r="A20" s="84" t="s">
        <v>84</v>
      </c>
      <c r="B20" s="17" t="s">
        <v>85</v>
      </c>
      <c r="C20" s="18" t="s">
        <v>86</v>
      </c>
      <c r="D20" s="83">
        <v>0</v>
      </c>
    </row>
    <row r="21" spans="1:6" ht="64" x14ac:dyDescent="0.2">
      <c r="A21" s="84"/>
      <c r="B21" s="15" t="s">
        <v>87</v>
      </c>
      <c r="C21" s="16" t="s">
        <v>88</v>
      </c>
      <c r="D21" s="83"/>
    </row>
    <row r="22" spans="1:6" ht="64" x14ac:dyDescent="0.35">
      <c r="A22" s="84"/>
      <c r="B22" s="17" t="s">
        <v>89</v>
      </c>
      <c r="C22" s="18" t="s">
        <v>90</v>
      </c>
      <c r="D22" s="83"/>
      <c r="F22" s="65">
        <f>(D20+D18)/2</f>
        <v>0</v>
      </c>
    </row>
  </sheetData>
  <mergeCells count="16">
    <mergeCell ref="A16:A17"/>
    <mergeCell ref="D16:D17"/>
    <mergeCell ref="A20:A22"/>
    <mergeCell ref="D20:D22"/>
    <mergeCell ref="A5:A6"/>
    <mergeCell ref="B5:B6"/>
    <mergeCell ref="C5:C6"/>
    <mergeCell ref="D5:D6"/>
    <mergeCell ref="A7:A9"/>
    <mergeCell ref="D7:D9"/>
    <mergeCell ref="A18:A19"/>
    <mergeCell ref="D18:D19"/>
    <mergeCell ref="A10:A12"/>
    <mergeCell ref="D10:D12"/>
    <mergeCell ref="A13:A15"/>
    <mergeCell ref="D13:D15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729F-3E0C-094B-BC35-C88B8CF246FA}">
  <dimension ref="A1:G29"/>
  <sheetViews>
    <sheetView workbookViewId="0">
      <selection activeCell="C8" sqref="C8"/>
    </sheetView>
  </sheetViews>
  <sheetFormatPr baseColWidth="10" defaultRowHeight="16" x14ac:dyDescent="0.2"/>
  <cols>
    <col min="1" max="1" width="52.33203125" customWidth="1"/>
    <col min="2" max="3" width="32.6640625" customWidth="1"/>
  </cols>
  <sheetData>
    <row r="1" spans="1:3" ht="22" x14ac:dyDescent="0.25">
      <c r="A1" s="14" t="s">
        <v>0</v>
      </c>
      <c r="B1" s="1"/>
      <c r="C1" s="1"/>
    </row>
    <row r="2" spans="1:3" x14ac:dyDescent="0.2">
      <c r="A2" s="1"/>
      <c r="B2" s="1"/>
      <c r="C2" s="1"/>
    </row>
    <row r="3" spans="1:3" ht="17" x14ac:dyDescent="0.2">
      <c r="A3" s="1" t="s">
        <v>119</v>
      </c>
      <c r="B3" s="1"/>
      <c r="C3" s="68" t="s">
        <v>140</v>
      </c>
    </row>
    <row r="4" spans="1:3" x14ac:dyDescent="0.2">
      <c r="A4" s="1"/>
      <c r="B4" s="1"/>
      <c r="C4" s="1"/>
    </row>
    <row r="5" spans="1:3" ht="17" x14ac:dyDescent="0.2">
      <c r="A5" s="20" t="s">
        <v>1</v>
      </c>
      <c r="B5" s="20" t="s">
        <v>2</v>
      </c>
      <c r="C5" s="20" t="s">
        <v>3</v>
      </c>
    </row>
    <row r="6" spans="1:3" ht="17" x14ac:dyDescent="0.2">
      <c r="A6" s="21" t="s">
        <v>91</v>
      </c>
      <c r="B6" s="24"/>
      <c r="C6" s="24"/>
    </row>
    <row r="7" spans="1:3" ht="17" x14ac:dyDescent="0.2">
      <c r="A7" s="4" t="s">
        <v>94</v>
      </c>
      <c r="B7" s="25" t="s">
        <v>100</v>
      </c>
      <c r="C7" s="32" t="s">
        <v>28</v>
      </c>
    </row>
    <row r="8" spans="1:3" ht="17" x14ac:dyDescent="0.2">
      <c r="A8" s="4" t="s">
        <v>95</v>
      </c>
      <c r="B8" s="25" t="s">
        <v>100</v>
      </c>
      <c r="C8" s="32" t="s">
        <v>28</v>
      </c>
    </row>
    <row r="9" spans="1:3" ht="17" x14ac:dyDescent="0.2">
      <c r="A9" s="4" t="s">
        <v>96</v>
      </c>
      <c r="B9" s="28">
        <v>53</v>
      </c>
      <c r="C9" s="33"/>
    </row>
    <row r="10" spans="1:3" ht="17" x14ac:dyDescent="0.2">
      <c r="A10" s="22" t="s">
        <v>92</v>
      </c>
      <c r="B10" s="26"/>
      <c r="C10" s="27"/>
    </row>
    <row r="11" spans="1:3" ht="17" x14ac:dyDescent="0.2">
      <c r="A11" s="4" t="s">
        <v>97</v>
      </c>
      <c r="B11" s="25" t="s">
        <v>100</v>
      </c>
      <c r="C11" s="32" t="s">
        <v>28</v>
      </c>
    </row>
    <row r="12" spans="1:3" ht="17" x14ac:dyDescent="0.2">
      <c r="A12" s="4" t="s">
        <v>98</v>
      </c>
      <c r="B12" s="25" t="s">
        <v>100</v>
      </c>
      <c r="C12" s="32" t="s">
        <v>28</v>
      </c>
    </row>
    <row r="13" spans="1:3" ht="17" x14ac:dyDescent="0.2">
      <c r="A13" s="4" t="s">
        <v>151</v>
      </c>
      <c r="B13" s="39" t="s">
        <v>117</v>
      </c>
      <c r="C13" s="32"/>
    </row>
    <row r="14" spans="1:3" ht="17" x14ac:dyDescent="0.2">
      <c r="A14" s="29" t="s">
        <v>115</v>
      </c>
      <c r="B14" s="30" t="s">
        <v>113</v>
      </c>
      <c r="C14" s="38" t="s">
        <v>28</v>
      </c>
    </row>
    <row r="15" spans="1:3" ht="17" x14ac:dyDescent="0.2">
      <c r="A15" s="4" t="s">
        <v>152</v>
      </c>
      <c r="B15" s="39"/>
      <c r="C15" s="32"/>
    </row>
    <row r="16" spans="1:3" ht="17" x14ac:dyDescent="0.2">
      <c r="A16" s="29" t="s">
        <v>115</v>
      </c>
      <c r="B16" s="30"/>
      <c r="C16" s="38" t="s">
        <v>28</v>
      </c>
    </row>
    <row r="17" spans="1:7" ht="17" x14ac:dyDescent="0.2">
      <c r="A17" s="22" t="s">
        <v>93</v>
      </c>
      <c r="B17" s="24"/>
      <c r="C17" s="24"/>
      <c r="E17" t="s">
        <v>28</v>
      </c>
      <c r="F17" t="s">
        <v>28</v>
      </c>
      <c r="G17" t="s">
        <v>28</v>
      </c>
    </row>
    <row r="18" spans="1:7" ht="17" x14ac:dyDescent="0.2">
      <c r="A18" s="4" t="s">
        <v>103</v>
      </c>
      <c r="B18" s="31">
        <v>14</v>
      </c>
      <c r="C18" s="34"/>
      <c r="E18" t="s">
        <v>100</v>
      </c>
      <c r="F18" t="s">
        <v>104</v>
      </c>
      <c r="G18" t="s">
        <v>155</v>
      </c>
    </row>
    <row r="19" spans="1:7" ht="17" x14ac:dyDescent="0.2">
      <c r="A19" s="29" t="s">
        <v>102</v>
      </c>
      <c r="B19" s="30" t="s">
        <v>105</v>
      </c>
      <c r="C19" s="35" t="s">
        <v>28</v>
      </c>
      <c r="E19" t="s">
        <v>101</v>
      </c>
      <c r="F19" t="s">
        <v>105</v>
      </c>
      <c r="G19" t="s">
        <v>156</v>
      </c>
    </row>
    <row r="20" spans="1:7" ht="17" x14ac:dyDescent="0.2">
      <c r="A20" s="4" t="s">
        <v>99</v>
      </c>
      <c r="B20" s="31">
        <v>4</v>
      </c>
      <c r="C20" s="34"/>
      <c r="F20" t="s">
        <v>106</v>
      </c>
      <c r="G20" t="s">
        <v>160</v>
      </c>
    </row>
    <row r="21" spans="1:7" ht="17" x14ac:dyDescent="0.2">
      <c r="A21" s="29" t="s">
        <v>102</v>
      </c>
      <c r="B21" s="30" t="s">
        <v>105</v>
      </c>
      <c r="C21" s="36" t="s">
        <v>28</v>
      </c>
      <c r="F21" t="s">
        <v>107</v>
      </c>
      <c r="G21" t="s">
        <v>157</v>
      </c>
    </row>
    <row r="22" spans="1:7" ht="17" x14ac:dyDescent="0.2">
      <c r="A22" s="4" t="s">
        <v>153</v>
      </c>
      <c r="B22" s="25" t="s">
        <v>116</v>
      </c>
      <c r="C22" s="32"/>
      <c r="F22" t="s">
        <v>108</v>
      </c>
      <c r="G22" t="s">
        <v>161</v>
      </c>
    </row>
    <row r="23" spans="1:7" ht="17" x14ac:dyDescent="0.2">
      <c r="A23" s="29" t="s">
        <v>115</v>
      </c>
      <c r="B23" s="37" t="s">
        <v>155</v>
      </c>
      <c r="C23" s="38" t="s">
        <v>28</v>
      </c>
      <c r="F23" t="s">
        <v>109</v>
      </c>
      <c r="G23" t="s">
        <v>158</v>
      </c>
    </row>
    <row r="24" spans="1:7" ht="17" x14ac:dyDescent="0.2">
      <c r="A24" s="4" t="s">
        <v>154</v>
      </c>
      <c r="B24" s="25" t="s">
        <v>116</v>
      </c>
      <c r="C24" s="32"/>
      <c r="F24" t="s">
        <v>108</v>
      </c>
      <c r="G24" t="s">
        <v>162</v>
      </c>
    </row>
    <row r="25" spans="1:7" ht="17" x14ac:dyDescent="0.2">
      <c r="A25" s="29" t="s">
        <v>115</v>
      </c>
      <c r="B25" s="37" t="s">
        <v>156</v>
      </c>
      <c r="C25" s="38" t="s">
        <v>28</v>
      </c>
      <c r="F25" t="s">
        <v>109</v>
      </c>
      <c r="G25" t="s">
        <v>159</v>
      </c>
    </row>
    <row r="26" spans="1:7" x14ac:dyDescent="0.2">
      <c r="F26" t="s">
        <v>110</v>
      </c>
      <c r="G26" t="s">
        <v>112</v>
      </c>
    </row>
    <row r="27" spans="1:7" x14ac:dyDescent="0.2">
      <c r="F27" t="s">
        <v>111</v>
      </c>
      <c r="G27" t="s">
        <v>113</v>
      </c>
    </row>
    <row r="28" spans="1:7" x14ac:dyDescent="0.2">
      <c r="G28" t="s">
        <v>217</v>
      </c>
    </row>
    <row r="29" spans="1:7" x14ac:dyDescent="0.2">
      <c r="G29" t="s">
        <v>114</v>
      </c>
    </row>
  </sheetData>
  <dataValidations count="4">
    <dataValidation type="list" allowBlank="1" showInputMessage="1" showErrorMessage="1" sqref="C7:C8 C11:C12" xr:uid="{87C08A87-A67F-6240-A73D-057EE91F65D0}">
      <formula1>$E$17:$E$20</formula1>
    </dataValidation>
    <dataValidation type="list" allowBlank="1" showInputMessage="1" showErrorMessage="1" sqref="C19 C21" xr:uid="{31348F59-962B-674E-B437-09280C4A165E}">
      <formula1>$F$17:$F$27</formula1>
    </dataValidation>
    <dataValidation type="list" allowBlank="1" showInputMessage="1" showErrorMessage="1" sqref="C23 C16 C25" xr:uid="{58F9E0C3-B062-2A4C-BBF2-CC14A28BDEE0}">
      <formula1>$G$17:$G$29</formula1>
    </dataValidation>
    <dataValidation type="list" allowBlank="1" showInputMessage="1" showErrorMessage="1" sqref="C14" xr:uid="{EC71D074-5420-A64D-85DF-2B704014ABD8}">
      <formula1>$G$17:$G$29</formula1>
    </dataValidation>
  </dataValidation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E2BE-3EE0-FC4F-A788-A109366D891E}">
  <dimension ref="A1:V33"/>
  <sheetViews>
    <sheetView zoomScale="70" zoomScaleNormal="70" workbookViewId="0"/>
  </sheetViews>
  <sheetFormatPr baseColWidth="10" defaultColWidth="8.83203125" defaultRowHeight="16" x14ac:dyDescent="0.2"/>
  <cols>
    <col min="1" max="1" width="5.33203125" customWidth="1"/>
    <col min="2" max="2" width="12.5" customWidth="1"/>
    <col min="3" max="3" width="15" customWidth="1"/>
    <col min="4" max="4" width="12.5" customWidth="1"/>
    <col min="5" max="5" width="13" customWidth="1"/>
    <col min="6" max="6" width="16" customWidth="1"/>
    <col min="7" max="7" width="18.83203125" customWidth="1"/>
    <col min="8" max="8" width="17.6640625" customWidth="1"/>
    <col min="9" max="9" width="18.6640625" customWidth="1"/>
    <col min="10" max="10" width="16.1640625" customWidth="1"/>
    <col min="11" max="11" width="14.33203125" customWidth="1"/>
    <col min="12" max="12" width="15" customWidth="1"/>
    <col min="13" max="17" width="15.5" customWidth="1"/>
    <col min="18" max="18" width="21.83203125" customWidth="1"/>
  </cols>
  <sheetData>
    <row r="1" spans="1:22" ht="24" x14ac:dyDescent="0.3">
      <c r="A1" s="40" t="s">
        <v>0</v>
      </c>
    </row>
    <row r="2" spans="1:22" ht="24" x14ac:dyDescent="0.3">
      <c r="A2" s="41"/>
    </row>
    <row r="3" spans="1:22" ht="24" x14ac:dyDescent="0.3">
      <c r="A3" s="41" t="s">
        <v>120</v>
      </c>
      <c r="G3" s="70" t="s">
        <v>144</v>
      </c>
    </row>
    <row r="5" spans="1:22" s="23" customFormat="1" ht="125" x14ac:dyDescent="0.2">
      <c r="B5" s="44" t="s">
        <v>121</v>
      </c>
      <c r="C5" s="44" t="s">
        <v>122</v>
      </c>
      <c r="D5" s="44" t="s">
        <v>123</v>
      </c>
      <c r="E5" s="44" t="s">
        <v>124</v>
      </c>
      <c r="F5" s="44" t="s">
        <v>125</v>
      </c>
      <c r="G5" s="44" t="s">
        <v>126</v>
      </c>
      <c r="H5" s="44" t="s">
        <v>127</v>
      </c>
      <c r="I5" s="44" t="s">
        <v>95</v>
      </c>
      <c r="J5" s="44" t="s">
        <v>128</v>
      </c>
      <c r="K5" s="44" t="s">
        <v>129</v>
      </c>
      <c r="L5" s="44" t="s">
        <v>130</v>
      </c>
      <c r="M5" s="98" t="s">
        <v>131</v>
      </c>
      <c r="N5" s="99"/>
      <c r="O5" s="98" t="s">
        <v>132</v>
      </c>
      <c r="P5" s="99"/>
      <c r="Q5" s="98" t="s">
        <v>133</v>
      </c>
      <c r="R5" s="99"/>
    </row>
    <row r="6" spans="1:22" ht="30" x14ac:dyDescent="0.2">
      <c r="A6" s="45">
        <v>1</v>
      </c>
      <c r="B6" s="49"/>
      <c r="C6" s="57"/>
      <c r="D6" s="50"/>
      <c r="E6" s="50"/>
      <c r="F6" s="50"/>
      <c r="G6" s="50"/>
      <c r="H6" s="50"/>
      <c r="I6" s="50"/>
      <c r="J6" s="51"/>
      <c r="K6" s="51"/>
      <c r="L6" s="51"/>
      <c r="M6" s="91"/>
      <c r="N6" s="91"/>
      <c r="O6" s="91"/>
      <c r="P6" s="91"/>
      <c r="Q6" s="91"/>
      <c r="R6" s="91"/>
      <c r="T6" s="61">
        <f>M6*C6</f>
        <v>0</v>
      </c>
      <c r="U6">
        <f>O6*D6</f>
        <v>0</v>
      </c>
      <c r="V6" s="61">
        <f>Q6*C6</f>
        <v>0</v>
      </c>
    </row>
    <row r="7" spans="1:22" ht="30" x14ac:dyDescent="0.2">
      <c r="A7" s="45">
        <v>2</v>
      </c>
      <c r="B7" s="46"/>
      <c r="C7" s="58"/>
      <c r="D7" s="47"/>
      <c r="E7" s="47"/>
      <c r="F7" s="47"/>
      <c r="G7" s="47"/>
      <c r="H7" s="47"/>
      <c r="I7" s="47"/>
      <c r="J7" s="48"/>
      <c r="K7" s="48"/>
      <c r="L7" s="48"/>
      <c r="M7" s="92"/>
      <c r="N7" s="92"/>
      <c r="O7" s="92"/>
      <c r="P7" s="92"/>
      <c r="Q7" s="92"/>
      <c r="R7" s="92"/>
      <c r="T7" s="61">
        <f t="shared" ref="T7:T21" si="0">M7*C7</f>
        <v>0</v>
      </c>
      <c r="U7">
        <f t="shared" ref="U7:U21" si="1">O7*D7</f>
        <v>0</v>
      </c>
      <c r="V7" s="61">
        <f t="shared" ref="V7:V21" si="2">Q7*C7</f>
        <v>0</v>
      </c>
    </row>
    <row r="8" spans="1:22" ht="30" x14ac:dyDescent="0.2">
      <c r="A8" s="45">
        <v>3</v>
      </c>
      <c r="B8" s="49"/>
      <c r="C8" s="57"/>
      <c r="D8" s="50"/>
      <c r="E8" s="50"/>
      <c r="F8" s="50"/>
      <c r="G8" s="50"/>
      <c r="H8" s="50"/>
      <c r="I8" s="50"/>
      <c r="J8" s="51"/>
      <c r="K8" s="51"/>
      <c r="L8" s="51"/>
      <c r="M8" s="91"/>
      <c r="N8" s="91"/>
      <c r="O8" s="91"/>
      <c r="P8" s="91"/>
      <c r="Q8" s="91"/>
      <c r="R8" s="91"/>
      <c r="T8" s="61">
        <f t="shared" si="0"/>
        <v>0</v>
      </c>
      <c r="U8">
        <f t="shared" si="1"/>
        <v>0</v>
      </c>
      <c r="V8" s="61">
        <f t="shared" si="2"/>
        <v>0</v>
      </c>
    </row>
    <row r="9" spans="1:22" ht="30" x14ac:dyDescent="0.2">
      <c r="A9" s="45">
        <v>4</v>
      </c>
      <c r="B9" s="46"/>
      <c r="C9" s="59"/>
      <c r="D9" s="47"/>
      <c r="E9" s="47"/>
      <c r="F9" s="47"/>
      <c r="G9" s="47"/>
      <c r="H9" s="47"/>
      <c r="I9" s="47"/>
      <c r="J9" s="48"/>
      <c r="K9" s="48"/>
      <c r="L9" s="48"/>
      <c r="M9" s="90"/>
      <c r="N9" s="90"/>
      <c r="O9" s="90"/>
      <c r="P9" s="90"/>
      <c r="Q9" s="90"/>
      <c r="R9" s="90"/>
      <c r="T9" s="61">
        <f t="shared" si="0"/>
        <v>0</v>
      </c>
      <c r="U9">
        <f t="shared" si="1"/>
        <v>0</v>
      </c>
      <c r="V9" s="61">
        <f t="shared" si="2"/>
        <v>0</v>
      </c>
    </row>
    <row r="10" spans="1:22" ht="30" x14ac:dyDescent="0.2">
      <c r="A10" s="45">
        <v>5</v>
      </c>
      <c r="B10" s="49"/>
      <c r="C10" s="57"/>
      <c r="D10" s="50"/>
      <c r="E10" s="50"/>
      <c r="F10" s="50"/>
      <c r="G10" s="50"/>
      <c r="H10" s="50"/>
      <c r="I10" s="50"/>
      <c r="J10" s="51"/>
      <c r="K10" s="51"/>
      <c r="L10" s="51"/>
      <c r="M10" s="91"/>
      <c r="N10" s="91"/>
      <c r="O10" s="91"/>
      <c r="P10" s="91"/>
      <c r="Q10" s="91"/>
      <c r="R10" s="91"/>
      <c r="T10" s="61">
        <f t="shared" si="0"/>
        <v>0</v>
      </c>
      <c r="U10">
        <f t="shared" si="1"/>
        <v>0</v>
      </c>
      <c r="V10" s="61">
        <f t="shared" si="2"/>
        <v>0</v>
      </c>
    </row>
    <row r="11" spans="1:22" ht="30" x14ac:dyDescent="0.2">
      <c r="A11" s="45">
        <v>6</v>
      </c>
      <c r="B11" s="46"/>
      <c r="C11" s="58"/>
      <c r="D11" s="47"/>
      <c r="E11" s="47"/>
      <c r="F11" s="47"/>
      <c r="G11" s="47"/>
      <c r="H11" s="47"/>
      <c r="I11" s="47"/>
      <c r="J11" s="48"/>
      <c r="K11" s="48"/>
      <c r="L11" s="48"/>
      <c r="M11" s="92"/>
      <c r="N11" s="92"/>
      <c r="O11" s="92"/>
      <c r="P11" s="92"/>
      <c r="Q11" s="92"/>
      <c r="R11" s="92"/>
      <c r="T11" s="61">
        <f t="shared" si="0"/>
        <v>0</v>
      </c>
      <c r="U11">
        <f t="shared" si="1"/>
        <v>0</v>
      </c>
      <c r="V11" s="61">
        <f t="shared" si="2"/>
        <v>0</v>
      </c>
    </row>
    <row r="12" spans="1:22" ht="30" x14ac:dyDescent="0.2">
      <c r="A12" s="45">
        <v>7</v>
      </c>
      <c r="B12" s="49"/>
      <c r="C12" s="57"/>
      <c r="D12" s="50"/>
      <c r="E12" s="50"/>
      <c r="F12" s="50"/>
      <c r="G12" s="50"/>
      <c r="H12" s="50"/>
      <c r="I12" s="50"/>
      <c r="J12" s="51"/>
      <c r="K12" s="51"/>
      <c r="L12" s="51"/>
      <c r="M12" s="91"/>
      <c r="N12" s="91"/>
      <c r="O12" s="91"/>
      <c r="P12" s="91"/>
      <c r="Q12" s="91"/>
      <c r="R12" s="91"/>
      <c r="T12" s="61">
        <f t="shared" si="0"/>
        <v>0</v>
      </c>
      <c r="U12">
        <f t="shared" si="1"/>
        <v>0</v>
      </c>
      <c r="V12" s="61">
        <f t="shared" si="2"/>
        <v>0</v>
      </c>
    </row>
    <row r="13" spans="1:22" ht="30" x14ac:dyDescent="0.2">
      <c r="A13" s="45">
        <v>8</v>
      </c>
      <c r="B13" s="46"/>
      <c r="C13" s="59"/>
      <c r="D13" s="47"/>
      <c r="E13" s="47"/>
      <c r="F13" s="47"/>
      <c r="G13" s="47"/>
      <c r="H13" s="47"/>
      <c r="I13" s="47"/>
      <c r="J13" s="48"/>
      <c r="K13" s="48"/>
      <c r="L13" s="48"/>
      <c r="M13" s="90"/>
      <c r="N13" s="90"/>
      <c r="O13" s="90"/>
      <c r="P13" s="90"/>
      <c r="Q13" s="90"/>
      <c r="R13" s="90"/>
      <c r="T13" s="61">
        <f t="shared" si="0"/>
        <v>0</v>
      </c>
      <c r="U13">
        <f t="shared" si="1"/>
        <v>0</v>
      </c>
      <c r="V13" s="61">
        <f t="shared" si="2"/>
        <v>0</v>
      </c>
    </row>
    <row r="14" spans="1:22" ht="30" x14ac:dyDescent="0.2">
      <c r="A14" s="45">
        <v>9</v>
      </c>
      <c r="B14" s="49"/>
      <c r="C14" s="57"/>
      <c r="D14" s="50"/>
      <c r="E14" s="50"/>
      <c r="F14" s="50"/>
      <c r="G14" s="50"/>
      <c r="H14" s="50"/>
      <c r="I14" s="50"/>
      <c r="J14" s="51"/>
      <c r="K14" s="51"/>
      <c r="L14" s="51"/>
      <c r="M14" s="91"/>
      <c r="N14" s="91"/>
      <c r="O14" s="91"/>
      <c r="P14" s="91"/>
      <c r="Q14" s="91"/>
      <c r="R14" s="91"/>
      <c r="T14" s="61">
        <f t="shared" si="0"/>
        <v>0</v>
      </c>
      <c r="U14">
        <f t="shared" si="1"/>
        <v>0</v>
      </c>
      <c r="V14" s="61">
        <f t="shared" si="2"/>
        <v>0</v>
      </c>
    </row>
    <row r="15" spans="1:22" ht="30" x14ac:dyDescent="0.2">
      <c r="A15" s="45">
        <v>10</v>
      </c>
      <c r="B15" s="46"/>
      <c r="C15" s="58"/>
      <c r="D15" s="47"/>
      <c r="E15" s="47"/>
      <c r="F15" s="47"/>
      <c r="G15" s="47"/>
      <c r="H15" s="47"/>
      <c r="I15" s="47"/>
      <c r="J15" s="48"/>
      <c r="K15" s="48"/>
      <c r="L15" s="48"/>
      <c r="M15" s="92"/>
      <c r="N15" s="92"/>
      <c r="O15" s="92"/>
      <c r="P15" s="92"/>
      <c r="Q15" s="92"/>
      <c r="R15" s="92"/>
      <c r="T15" s="61">
        <f t="shared" si="0"/>
        <v>0</v>
      </c>
      <c r="U15">
        <f t="shared" si="1"/>
        <v>0</v>
      </c>
      <c r="V15" s="61">
        <f t="shared" si="2"/>
        <v>0</v>
      </c>
    </row>
    <row r="16" spans="1:22" ht="30" x14ac:dyDescent="0.2">
      <c r="A16" s="45">
        <v>11</v>
      </c>
      <c r="B16" s="49"/>
      <c r="C16" s="57"/>
      <c r="D16" s="50"/>
      <c r="E16" s="50"/>
      <c r="F16" s="50"/>
      <c r="G16" s="50"/>
      <c r="H16" s="50"/>
      <c r="I16" s="50"/>
      <c r="J16" s="51"/>
      <c r="K16" s="51"/>
      <c r="L16" s="51"/>
      <c r="M16" s="91"/>
      <c r="N16" s="91"/>
      <c r="O16" s="91"/>
      <c r="P16" s="91"/>
      <c r="Q16" s="91"/>
      <c r="R16" s="91"/>
      <c r="T16" s="61">
        <f t="shared" si="0"/>
        <v>0</v>
      </c>
      <c r="U16">
        <f t="shared" si="1"/>
        <v>0</v>
      </c>
      <c r="V16" s="61">
        <f t="shared" si="2"/>
        <v>0</v>
      </c>
    </row>
    <row r="17" spans="1:22" ht="30" x14ac:dyDescent="0.2">
      <c r="A17" s="45">
        <v>12</v>
      </c>
      <c r="B17" s="46"/>
      <c r="C17" s="59"/>
      <c r="D17" s="47"/>
      <c r="E17" s="47"/>
      <c r="F17" s="47"/>
      <c r="G17" s="47"/>
      <c r="H17" s="47"/>
      <c r="I17" s="47"/>
      <c r="J17" s="48"/>
      <c r="K17" s="48"/>
      <c r="L17" s="48"/>
      <c r="M17" s="90"/>
      <c r="N17" s="90"/>
      <c r="O17" s="90"/>
      <c r="P17" s="90"/>
      <c r="Q17" s="90"/>
      <c r="R17" s="90"/>
      <c r="T17" s="61">
        <f t="shared" si="0"/>
        <v>0</v>
      </c>
      <c r="U17">
        <f t="shared" si="1"/>
        <v>0</v>
      </c>
      <c r="V17" s="61">
        <f t="shared" si="2"/>
        <v>0</v>
      </c>
    </row>
    <row r="18" spans="1:22" ht="30" x14ac:dyDescent="0.2">
      <c r="A18" s="45">
        <v>13</v>
      </c>
      <c r="B18" s="49"/>
      <c r="C18" s="57"/>
      <c r="D18" s="50"/>
      <c r="E18" s="50"/>
      <c r="F18" s="50"/>
      <c r="G18" s="50"/>
      <c r="H18" s="50"/>
      <c r="I18" s="50"/>
      <c r="J18" s="51"/>
      <c r="K18" s="51"/>
      <c r="L18" s="51"/>
      <c r="M18" s="91"/>
      <c r="N18" s="91"/>
      <c r="O18" s="91"/>
      <c r="P18" s="91"/>
      <c r="Q18" s="91"/>
      <c r="R18" s="91"/>
      <c r="T18" s="61">
        <f t="shared" si="0"/>
        <v>0</v>
      </c>
      <c r="U18">
        <f t="shared" si="1"/>
        <v>0</v>
      </c>
      <c r="V18" s="61">
        <f t="shared" si="2"/>
        <v>0</v>
      </c>
    </row>
    <row r="19" spans="1:22" ht="30" x14ac:dyDescent="0.2">
      <c r="A19" s="45">
        <v>14</v>
      </c>
      <c r="B19" s="46"/>
      <c r="C19" s="58"/>
      <c r="D19" s="47"/>
      <c r="E19" s="47"/>
      <c r="F19" s="47"/>
      <c r="G19" s="47"/>
      <c r="H19" s="47"/>
      <c r="I19" s="47"/>
      <c r="J19" s="48"/>
      <c r="K19" s="48"/>
      <c r="L19" s="48"/>
      <c r="M19" s="90"/>
      <c r="N19" s="90"/>
      <c r="O19" s="90"/>
      <c r="P19" s="90"/>
      <c r="Q19" s="90"/>
      <c r="R19" s="90"/>
      <c r="T19" s="61">
        <f t="shared" si="0"/>
        <v>0</v>
      </c>
      <c r="U19">
        <f t="shared" si="1"/>
        <v>0</v>
      </c>
      <c r="V19" s="61">
        <f t="shared" si="2"/>
        <v>0</v>
      </c>
    </row>
    <row r="20" spans="1:22" ht="30" x14ac:dyDescent="0.2">
      <c r="A20" s="45">
        <v>15</v>
      </c>
      <c r="B20" s="49"/>
      <c r="C20" s="57"/>
      <c r="D20" s="50"/>
      <c r="E20" s="50"/>
      <c r="F20" s="50"/>
      <c r="G20" s="50"/>
      <c r="H20" s="50"/>
      <c r="I20" s="50"/>
      <c r="J20" s="51"/>
      <c r="K20" s="51"/>
      <c r="L20" s="51"/>
      <c r="M20" s="91"/>
      <c r="N20" s="91"/>
      <c r="O20" s="91"/>
      <c r="P20" s="91"/>
      <c r="Q20" s="91"/>
      <c r="R20" s="91"/>
      <c r="T20" s="61">
        <f t="shared" si="0"/>
        <v>0</v>
      </c>
      <c r="U20">
        <f t="shared" si="1"/>
        <v>0</v>
      </c>
      <c r="V20" s="61">
        <f t="shared" si="2"/>
        <v>0</v>
      </c>
    </row>
    <row r="21" spans="1:22" ht="31" thickBot="1" x14ac:dyDescent="0.25">
      <c r="A21" s="45">
        <v>16</v>
      </c>
      <c r="B21" s="46"/>
      <c r="C21" s="59"/>
      <c r="D21" s="47"/>
      <c r="E21" s="47"/>
      <c r="F21" s="47"/>
      <c r="G21" s="47"/>
      <c r="H21" s="47"/>
      <c r="I21" s="47"/>
      <c r="J21" s="48"/>
      <c r="K21" s="48"/>
      <c r="L21" s="48"/>
      <c r="M21" s="90"/>
      <c r="N21" s="90"/>
      <c r="O21" s="90"/>
      <c r="P21" s="90"/>
      <c r="Q21" s="90"/>
      <c r="R21" s="90"/>
      <c r="T21" s="61">
        <f t="shared" si="0"/>
        <v>0</v>
      </c>
      <c r="U21">
        <f t="shared" si="1"/>
        <v>0</v>
      </c>
      <c r="V21" s="61">
        <f t="shared" si="2"/>
        <v>0</v>
      </c>
    </row>
    <row r="22" spans="1:22" s="52" customFormat="1" ht="51" thickBot="1" x14ac:dyDescent="0.35">
      <c r="B22" s="53" t="s">
        <v>134</v>
      </c>
      <c r="C22" s="60">
        <f>SUM(C6:C21)</f>
        <v>0</v>
      </c>
      <c r="D22" s="54"/>
      <c r="E22" s="55"/>
      <c r="F22" s="55"/>
      <c r="G22" s="55"/>
      <c r="H22" s="55"/>
      <c r="I22" s="55"/>
      <c r="J22" s="55"/>
      <c r="K22" s="93" t="s">
        <v>135</v>
      </c>
      <c r="L22" s="94"/>
      <c r="M22" s="95">
        <f>SUM(T6:T21)</f>
        <v>0</v>
      </c>
      <c r="N22" s="96"/>
      <c r="O22" s="97">
        <f>SUM(U6:U21)</f>
        <v>0</v>
      </c>
      <c r="P22" s="97"/>
      <c r="Q22" s="95">
        <f>SUM(V6:V21)</f>
        <v>0</v>
      </c>
      <c r="R22" s="96"/>
    </row>
    <row r="33" spans="6:6" x14ac:dyDescent="0.2">
      <c r="F33" s="56"/>
    </row>
  </sheetData>
  <mergeCells count="55">
    <mergeCell ref="M20:N20"/>
    <mergeCell ref="O20:P20"/>
    <mergeCell ref="Q20:R20"/>
    <mergeCell ref="M5:N5"/>
    <mergeCell ref="O5:P5"/>
    <mergeCell ref="Q5:R5"/>
    <mergeCell ref="M6:N6"/>
    <mergeCell ref="O6:P6"/>
    <mergeCell ref="Q6:R6"/>
    <mergeCell ref="M9:N9"/>
    <mergeCell ref="O9:P9"/>
    <mergeCell ref="Q9:R9"/>
    <mergeCell ref="M10:N10"/>
    <mergeCell ref="O10:P10"/>
    <mergeCell ref="Q10:R10"/>
    <mergeCell ref="M11:N11"/>
    <mergeCell ref="K22:L22"/>
    <mergeCell ref="M22:N22"/>
    <mergeCell ref="O22:P22"/>
    <mergeCell ref="Q22:R22"/>
    <mergeCell ref="M7:N7"/>
    <mergeCell ref="O7:P7"/>
    <mergeCell ref="Q7:R7"/>
    <mergeCell ref="M8:N8"/>
    <mergeCell ref="O8:P8"/>
    <mergeCell ref="Q8:R8"/>
    <mergeCell ref="M21:N21"/>
    <mergeCell ref="O21:P21"/>
    <mergeCell ref="Q21:R21"/>
    <mergeCell ref="M19:N19"/>
    <mergeCell ref="O19:P19"/>
    <mergeCell ref="Q19:R19"/>
    <mergeCell ref="O11:P11"/>
    <mergeCell ref="Q11:R11"/>
    <mergeCell ref="M12:N12"/>
    <mergeCell ref="O12:P12"/>
    <mergeCell ref="Q12:R12"/>
    <mergeCell ref="M13:N13"/>
    <mergeCell ref="O13:P13"/>
    <mergeCell ref="Q13:R13"/>
    <mergeCell ref="M14:N14"/>
    <mergeCell ref="O14:P14"/>
    <mergeCell ref="Q14:R14"/>
    <mergeCell ref="M15:N15"/>
    <mergeCell ref="O15:P15"/>
    <mergeCell ref="Q15:R15"/>
    <mergeCell ref="M16:N16"/>
    <mergeCell ref="O16:P16"/>
    <mergeCell ref="Q16:R16"/>
    <mergeCell ref="M17:N17"/>
    <mergeCell ref="O17:P17"/>
    <mergeCell ref="Q17:R17"/>
    <mergeCell ref="M18:N18"/>
    <mergeCell ref="O18:P18"/>
    <mergeCell ref="Q18:R18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76EB6-F950-F04C-8FF0-F6A8AB4CBFA0}">
  <dimension ref="A1:G3"/>
  <sheetViews>
    <sheetView workbookViewId="0">
      <selection activeCell="E1" sqref="E1"/>
    </sheetView>
  </sheetViews>
  <sheetFormatPr baseColWidth="10" defaultRowHeight="16" x14ac:dyDescent="0.2"/>
  <sheetData>
    <row r="1" spans="1:7" ht="24" x14ac:dyDescent="0.3">
      <c r="A1" s="40" t="s">
        <v>0</v>
      </c>
    </row>
    <row r="2" spans="1:7" ht="24" x14ac:dyDescent="0.3">
      <c r="A2" s="41"/>
    </row>
    <row r="3" spans="1:7" ht="24" x14ac:dyDescent="0.3">
      <c r="A3" s="41" t="s">
        <v>141</v>
      </c>
      <c r="G3" s="70" t="s">
        <v>142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94F9-1C47-C94D-80A0-F519A1CF8615}">
  <dimension ref="A1:AT40"/>
  <sheetViews>
    <sheetView topLeftCell="U1" zoomScaleNormal="100" workbookViewId="0">
      <pane ySplit="1" topLeftCell="A2" activePane="bottomLeft" state="frozen"/>
      <selection pane="bottomLeft" activeCell="AJ3" sqref="AJ3"/>
    </sheetView>
  </sheetViews>
  <sheetFormatPr baseColWidth="10" defaultRowHeight="16" x14ac:dyDescent="0.2"/>
  <cols>
    <col min="3" max="3" width="7.1640625" customWidth="1"/>
    <col min="4" max="4" width="8.5" customWidth="1"/>
    <col min="6" max="6" width="11.33203125" customWidth="1"/>
    <col min="7" max="8" width="10" customWidth="1"/>
    <col min="9" max="9" width="10.1640625" customWidth="1"/>
    <col min="10" max="10" width="13.83203125" customWidth="1"/>
    <col min="11" max="11" width="8.1640625" customWidth="1"/>
    <col min="12" max="12" width="10.83203125" customWidth="1"/>
    <col min="13" max="13" width="6" customWidth="1"/>
    <col min="14" max="15" width="10.5" customWidth="1"/>
    <col min="16" max="16" width="10.83203125" customWidth="1"/>
    <col min="17" max="18" width="9.83203125" customWidth="1"/>
    <col min="19" max="19" width="8.1640625" customWidth="1"/>
    <col min="20" max="20" width="14.6640625" customWidth="1"/>
    <col min="21" max="21" width="9.1640625" customWidth="1"/>
    <col min="22" max="23" width="9.6640625" customWidth="1"/>
    <col min="24" max="24" width="7.33203125" customWidth="1"/>
    <col min="25" max="25" width="7.1640625" customWidth="1"/>
    <col min="26" max="26" width="7.5" customWidth="1"/>
    <col min="27" max="27" width="6.33203125" customWidth="1"/>
    <col min="28" max="28" width="7.33203125" customWidth="1"/>
    <col min="29" max="29" width="6.5" customWidth="1"/>
    <col min="33" max="33" width="8" customWidth="1"/>
    <col min="34" max="34" width="8.33203125" customWidth="1"/>
    <col min="35" max="35" width="9.5" customWidth="1"/>
    <col min="36" max="36" width="7.33203125" customWidth="1"/>
    <col min="37" max="37" width="9.33203125" customWidth="1"/>
    <col min="38" max="38" width="8.83203125" customWidth="1"/>
    <col min="39" max="39" width="7.33203125" customWidth="1"/>
    <col min="40" max="40" width="9" customWidth="1"/>
    <col min="41" max="41" width="9.33203125" customWidth="1"/>
    <col min="42" max="42" width="9.5" customWidth="1"/>
    <col min="43" max="43" width="9" customWidth="1"/>
    <col min="44" max="44" width="8" customWidth="1"/>
    <col min="45" max="45" width="9.6640625" customWidth="1"/>
    <col min="46" max="46" width="7.6640625" customWidth="1"/>
  </cols>
  <sheetData>
    <row r="1" spans="1:46" s="23" customFormat="1" ht="136" x14ac:dyDescent="0.2">
      <c r="A1" s="71" t="s">
        <v>208</v>
      </c>
      <c r="B1" s="71" t="s">
        <v>4</v>
      </c>
      <c r="C1" s="71" t="s">
        <v>5</v>
      </c>
      <c r="D1" s="71" t="s">
        <v>6</v>
      </c>
      <c r="E1" s="71" t="s">
        <v>7</v>
      </c>
      <c r="F1" s="71" t="s">
        <v>166</v>
      </c>
      <c r="G1" s="71" t="s">
        <v>8</v>
      </c>
      <c r="H1" s="71" t="s">
        <v>9</v>
      </c>
      <c r="I1" s="71" t="s">
        <v>10</v>
      </c>
      <c r="J1" s="71" t="s">
        <v>11</v>
      </c>
      <c r="K1" s="71" t="s">
        <v>12</v>
      </c>
      <c r="L1" s="71" t="s">
        <v>13</v>
      </c>
      <c r="M1" s="71" t="s">
        <v>14</v>
      </c>
      <c r="N1" s="71" t="s">
        <v>15</v>
      </c>
      <c r="O1" s="71" t="s">
        <v>16</v>
      </c>
      <c r="P1" s="71" t="s">
        <v>17</v>
      </c>
      <c r="Q1" s="71" t="s">
        <v>18</v>
      </c>
      <c r="R1" s="71" t="s">
        <v>19</v>
      </c>
      <c r="S1" s="71" t="s">
        <v>20</v>
      </c>
      <c r="T1" s="71" t="s">
        <v>21</v>
      </c>
      <c r="U1" s="71" t="s">
        <v>22</v>
      </c>
      <c r="V1" s="71" t="s">
        <v>23</v>
      </c>
      <c r="W1" s="71" t="s">
        <v>24</v>
      </c>
      <c r="X1" s="71" t="s">
        <v>145</v>
      </c>
      <c r="Y1" s="71" t="s">
        <v>146</v>
      </c>
      <c r="Z1" s="71" t="s">
        <v>147</v>
      </c>
      <c r="AA1" s="71" t="s">
        <v>148</v>
      </c>
      <c r="AB1" s="71" t="s">
        <v>149</v>
      </c>
      <c r="AC1" s="71" t="s">
        <v>150</v>
      </c>
      <c r="AD1" s="71" t="s">
        <v>94</v>
      </c>
      <c r="AE1" s="71" t="s">
        <v>95</v>
      </c>
      <c r="AF1" s="71" t="s">
        <v>96</v>
      </c>
      <c r="AG1" s="71" t="s">
        <v>97</v>
      </c>
      <c r="AH1" s="71" t="s">
        <v>98</v>
      </c>
      <c r="AI1" s="71" t="s">
        <v>151</v>
      </c>
      <c r="AJ1" s="71" t="s">
        <v>163</v>
      </c>
      <c r="AK1" s="71" t="s">
        <v>152</v>
      </c>
      <c r="AL1" s="71" t="s">
        <v>164</v>
      </c>
      <c r="AM1" s="71" t="s">
        <v>103</v>
      </c>
      <c r="AN1" s="71" t="s">
        <v>165</v>
      </c>
      <c r="AO1" s="71" t="s">
        <v>99</v>
      </c>
      <c r="AP1" s="71" t="s">
        <v>165</v>
      </c>
      <c r="AQ1" s="71" t="s">
        <v>153</v>
      </c>
      <c r="AR1" s="71" t="s">
        <v>163</v>
      </c>
      <c r="AS1" s="71" t="s">
        <v>154</v>
      </c>
      <c r="AT1" s="71" t="s">
        <v>164</v>
      </c>
    </row>
    <row r="2" spans="1:46" s="24" customFormat="1" ht="68" x14ac:dyDescent="0.2">
      <c r="A2" s="5">
        <v>1</v>
      </c>
      <c r="B2" s="5" t="s">
        <v>167</v>
      </c>
      <c r="C2" s="5" t="s">
        <v>26</v>
      </c>
      <c r="D2" s="5" t="s">
        <v>168</v>
      </c>
      <c r="E2" s="5" t="s">
        <v>30</v>
      </c>
      <c r="F2" s="5">
        <v>1</v>
      </c>
      <c r="G2" s="5">
        <v>12345</v>
      </c>
      <c r="H2" s="5" t="s">
        <v>42</v>
      </c>
      <c r="I2" s="11" t="s">
        <v>43</v>
      </c>
      <c r="J2" s="72">
        <v>8881234567</v>
      </c>
      <c r="K2" s="5"/>
      <c r="L2" s="5">
        <v>54321</v>
      </c>
      <c r="M2" s="5"/>
      <c r="N2" s="5"/>
      <c r="O2" s="5" t="s">
        <v>44</v>
      </c>
      <c r="P2" s="5" t="s">
        <v>40</v>
      </c>
      <c r="Q2" s="5"/>
      <c r="R2" s="5"/>
      <c r="S2" s="5"/>
      <c r="T2" s="72">
        <v>8881234567</v>
      </c>
      <c r="U2" s="5"/>
      <c r="V2" s="8">
        <v>43466</v>
      </c>
      <c r="W2" s="8">
        <v>45292</v>
      </c>
      <c r="X2" s="73">
        <v>1</v>
      </c>
      <c r="Y2" s="73">
        <v>1</v>
      </c>
      <c r="Z2" s="73">
        <v>0.9</v>
      </c>
      <c r="AA2" s="73">
        <v>0.7</v>
      </c>
      <c r="AB2" s="73">
        <v>0</v>
      </c>
      <c r="AC2" s="73">
        <v>0</v>
      </c>
      <c r="AD2" s="5" t="s">
        <v>100</v>
      </c>
      <c r="AE2" s="5" t="s">
        <v>100</v>
      </c>
      <c r="AF2" s="74" t="s">
        <v>169</v>
      </c>
      <c r="AG2" s="5" t="s">
        <v>100</v>
      </c>
      <c r="AH2" s="5" t="s">
        <v>100</v>
      </c>
      <c r="AI2" s="74" t="s">
        <v>218</v>
      </c>
      <c r="AJ2" s="5" t="s">
        <v>113</v>
      </c>
      <c r="AK2" s="5"/>
      <c r="AL2" s="5" t="s">
        <v>28</v>
      </c>
      <c r="AM2" s="5"/>
      <c r="AN2" s="5" t="s">
        <v>28</v>
      </c>
      <c r="AO2" s="5"/>
      <c r="AP2" s="5" t="s">
        <v>28</v>
      </c>
      <c r="AQ2" s="5"/>
      <c r="AR2" s="5" t="s">
        <v>28</v>
      </c>
      <c r="AS2" s="5"/>
      <c r="AT2" s="5" t="s">
        <v>28</v>
      </c>
    </row>
    <row r="3" spans="1:46" s="24" customFormat="1" ht="68" x14ac:dyDescent="0.2">
      <c r="A3" s="5">
        <v>2</v>
      </c>
      <c r="B3" s="5" t="s">
        <v>170</v>
      </c>
      <c r="C3" s="5" t="s">
        <v>178</v>
      </c>
      <c r="D3" s="5" t="s">
        <v>171</v>
      </c>
      <c r="E3" s="5" t="s">
        <v>30</v>
      </c>
      <c r="F3" s="5">
        <v>3</v>
      </c>
      <c r="G3" s="5">
        <v>2345</v>
      </c>
      <c r="H3" s="5" t="s">
        <v>47</v>
      </c>
      <c r="I3" s="11" t="s">
        <v>172</v>
      </c>
      <c r="J3" s="72">
        <v>8881234567</v>
      </c>
      <c r="K3" s="5"/>
      <c r="L3" s="5">
        <v>65432</v>
      </c>
      <c r="M3" s="5"/>
      <c r="N3" s="5"/>
      <c r="O3" s="5" t="s">
        <v>45</v>
      </c>
      <c r="P3" s="5" t="s">
        <v>36</v>
      </c>
      <c r="Q3" s="5" t="s">
        <v>173</v>
      </c>
      <c r="R3" s="5" t="s">
        <v>174</v>
      </c>
      <c r="S3" s="11" t="s">
        <v>175</v>
      </c>
      <c r="T3" s="72">
        <v>8881234567</v>
      </c>
      <c r="U3" s="5"/>
      <c r="V3" s="8">
        <v>43497</v>
      </c>
      <c r="W3" s="8">
        <v>45323</v>
      </c>
      <c r="X3" s="73">
        <v>1</v>
      </c>
      <c r="Y3" s="73">
        <v>1</v>
      </c>
      <c r="Z3" s="73">
        <v>0.9</v>
      </c>
      <c r="AA3" s="73">
        <v>0.85</v>
      </c>
      <c r="AB3" s="73">
        <v>0.5</v>
      </c>
      <c r="AC3" s="73">
        <v>0.4</v>
      </c>
      <c r="AD3" s="5" t="s">
        <v>100</v>
      </c>
      <c r="AE3" s="5" t="s">
        <v>100</v>
      </c>
      <c r="AF3" s="75" t="s">
        <v>169</v>
      </c>
      <c r="AG3" s="5" t="s">
        <v>100</v>
      </c>
      <c r="AH3" s="5" t="s">
        <v>100</v>
      </c>
      <c r="AI3" s="5">
        <v>3</v>
      </c>
      <c r="AJ3" s="5" t="s">
        <v>217</v>
      </c>
      <c r="AK3" s="5"/>
      <c r="AL3" s="5" t="s">
        <v>28</v>
      </c>
      <c r="AM3" s="5">
        <v>10</v>
      </c>
      <c r="AN3" s="5" t="s">
        <v>110</v>
      </c>
      <c r="AO3" s="5">
        <v>4</v>
      </c>
      <c r="AP3" s="5" t="s">
        <v>110</v>
      </c>
      <c r="AQ3" s="5">
        <v>80</v>
      </c>
      <c r="AR3" s="5" t="s">
        <v>160</v>
      </c>
      <c r="AS3" s="5">
        <v>20</v>
      </c>
      <c r="AT3" s="5" t="s">
        <v>157</v>
      </c>
    </row>
    <row r="4" spans="1:46" s="24" customFormat="1" ht="68" x14ac:dyDescent="0.2">
      <c r="A4" s="5">
        <v>3</v>
      </c>
      <c r="B4" s="5" t="s">
        <v>176</v>
      </c>
      <c r="C4" s="5" t="s">
        <v>177</v>
      </c>
      <c r="D4" s="5" t="s">
        <v>179</v>
      </c>
      <c r="E4" s="5" t="s">
        <v>30</v>
      </c>
      <c r="F4" s="5">
        <v>2</v>
      </c>
      <c r="G4" s="5">
        <v>76543</v>
      </c>
      <c r="H4" s="5" t="s">
        <v>180</v>
      </c>
      <c r="I4" s="11" t="s">
        <v>181</v>
      </c>
      <c r="J4" s="72">
        <v>8881234567</v>
      </c>
      <c r="K4" s="5"/>
      <c r="L4" s="5">
        <v>73774</v>
      </c>
      <c r="M4" s="5"/>
      <c r="N4" s="5"/>
      <c r="O4" s="5" t="s">
        <v>182</v>
      </c>
      <c r="P4" s="5" t="s">
        <v>36</v>
      </c>
      <c r="Q4" s="5" t="s">
        <v>183</v>
      </c>
      <c r="R4" s="5" t="s">
        <v>184</v>
      </c>
      <c r="S4" s="11" t="s">
        <v>185</v>
      </c>
      <c r="T4" s="72">
        <v>8881234567</v>
      </c>
      <c r="U4" s="5"/>
      <c r="V4" s="8">
        <v>43525</v>
      </c>
      <c r="W4" s="8">
        <v>45352</v>
      </c>
      <c r="X4" s="73">
        <v>1</v>
      </c>
      <c r="Y4" s="73">
        <v>1</v>
      </c>
      <c r="Z4" s="73">
        <v>0.85</v>
      </c>
      <c r="AA4" s="76">
        <v>0.75</v>
      </c>
      <c r="AB4" s="73">
        <v>0.6</v>
      </c>
      <c r="AC4" s="73">
        <v>0.55000000000000004</v>
      </c>
      <c r="AD4" s="5" t="s">
        <v>100</v>
      </c>
      <c r="AE4" s="5" t="s">
        <v>100</v>
      </c>
      <c r="AF4" s="75" t="s">
        <v>186</v>
      </c>
      <c r="AG4" s="5" t="s">
        <v>100</v>
      </c>
      <c r="AH4" s="5" t="s">
        <v>100</v>
      </c>
      <c r="AI4" s="74" t="s">
        <v>219</v>
      </c>
      <c r="AJ4" s="5" t="s">
        <v>113</v>
      </c>
      <c r="AK4" s="5"/>
      <c r="AL4" s="5" t="s">
        <v>28</v>
      </c>
      <c r="AM4" s="5">
        <v>2</v>
      </c>
      <c r="AN4" s="5" t="s">
        <v>106</v>
      </c>
      <c r="AO4" s="5">
        <v>0.5</v>
      </c>
      <c r="AP4" s="5" t="s">
        <v>106</v>
      </c>
      <c r="AQ4" s="5">
        <v>90</v>
      </c>
      <c r="AR4" s="5" t="s">
        <v>161</v>
      </c>
      <c r="AS4" s="5">
        <v>85</v>
      </c>
      <c r="AT4" s="5" t="s">
        <v>158</v>
      </c>
    </row>
    <row r="5" spans="1:46" s="24" customFormat="1" ht="68" x14ac:dyDescent="0.2">
      <c r="A5" s="5">
        <v>4</v>
      </c>
      <c r="B5" s="5" t="s">
        <v>187</v>
      </c>
      <c r="C5" s="5"/>
      <c r="D5" s="5" t="s">
        <v>196</v>
      </c>
      <c r="E5" s="5" t="s">
        <v>29</v>
      </c>
      <c r="F5" s="5">
        <v>1</v>
      </c>
      <c r="G5" s="5">
        <v>848383</v>
      </c>
      <c r="H5" s="5" t="s">
        <v>42</v>
      </c>
      <c r="I5" s="11" t="s">
        <v>201</v>
      </c>
      <c r="J5" s="72">
        <v>8881234567</v>
      </c>
      <c r="K5" s="5"/>
      <c r="L5" s="5">
        <v>37292</v>
      </c>
      <c r="M5" s="5"/>
      <c r="N5" s="5"/>
      <c r="O5" s="5" t="s">
        <v>44</v>
      </c>
      <c r="P5" s="5" t="s">
        <v>37</v>
      </c>
      <c r="Q5" s="5"/>
      <c r="R5" s="5"/>
      <c r="S5" s="5"/>
      <c r="T5" s="72">
        <v>8881234567</v>
      </c>
      <c r="U5" s="5"/>
      <c r="V5" s="8">
        <v>43466</v>
      </c>
      <c r="W5" s="8">
        <v>45292</v>
      </c>
      <c r="X5" s="73">
        <v>1</v>
      </c>
      <c r="Y5" s="73">
        <v>1</v>
      </c>
      <c r="Z5" s="73">
        <v>0.9</v>
      </c>
      <c r="AA5" s="73">
        <v>0.8</v>
      </c>
      <c r="AB5" s="73">
        <v>0</v>
      </c>
      <c r="AC5" s="73">
        <v>0</v>
      </c>
      <c r="AD5" s="5" t="s">
        <v>100</v>
      </c>
      <c r="AE5" s="5" t="s">
        <v>100</v>
      </c>
      <c r="AF5" s="74" t="s">
        <v>169</v>
      </c>
      <c r="AG5" s="5" t="s">
        <v>100</v>
      </c>
      <c r="AH5" s="5" t="s">
        <v>100</v>
      </c>
      <c r="AI5" s="5">
        <v>40</v>
      </c>
      <c r="AJ5" s="5" t="s">
        <v>113</v>
      </c>
      <c r="AK5" s="5"/>
      <c r="AL5" s="5" t="s">
        <v>28</v>
      </c>
      <c r="AM5" s="5"/>
      <c r="AN5" s="5" t="s">
        <v>28</v>
      </c>
      <c r="AO5" s="5"/>
      <c r="AP5" s="5" t="s">
        <v>28</v>
      </c>
      <c r="AQ5" s="5"/>
      <c r="AR5" s="5" t="s">
        <v>28</v>
      </c>
      <c r="AS5" s="5"/>
      <c r="AT5" s="5" t="s">
        <v>28</v>
      </c>
    </row>
    <row r="6" spans="1:46" s="24" customFormat="1" ht="68" x14ac:dyDescent="0.2">
      <c r="A6" s="5">
        <v>5</v>
      </c>
      <c r="B6" s="5" t="s">
        <v>167</v>
      </c>
      <c r="C6" s="5" t="s">
        <v>26</v>
      </c>
      <c r="D6" s="5" t="s">
        <v>197</v>
      </c>
      <c r="E6" s="5" t="s">
        <v>29</v>
      </c>
      <c r="F6" s="5">
        <v>1</v>
      </c>
      <c r="G6" s="5">
        <v>5773</v>
      </c>
      <c r="H6" s="5" t="s">
        <v>47</v>
      </c>
      <c r="I6" s="11" t="s">
        <v>202</v>
      </c>
      <c r="J6" s="72">
        <v>8881234567</v>
      </c>
      <c r="K6" s="5"/>
      <c r="L6" s="5">
        <v>75757</v>
      </c>
      <c r="M6" s="5"/>
      <c r="N6" s="5"/>
      <c r="O6" s="5" t="s">
        <v>44</v>
      </c>
      <c r="P6" s="5" t="s">
        <v>38</v>
      </c>
      <c r="Q6" s="5"/>
      <c r="R6" s="5"/>
      <c r="S6" s="5"/>
      <c r="T6" s="72">
        <v>8881234567</v>
      </c>
      <c r="U6" s="5"/>
      <c r="V6" s="8">
        <v>43466</v>
      </c>
      <c r="W6" s="8">
        <v>45292</v>
      </c>
      <c r="X6" s="73">
        <v>1</v>
      </c>
      <c r="Y6" s="73">
        <v>1</v>
      </c>
      <c r="Z6" s="73">
        <v>0.9</v>
      </c>
      <c r="AA6" s="73">
        <v>0.85</v>
      </c>
      <c r="AB6" s="73">
        <v>0</v>
      </c>
      <c r="AC6" s="73">
        <v>0</v>
      </c>
      <c r="AD6" s="5" t="s">
        <v>100</v>
      </c>
      <c r="AE6" s="5" t="s">
        <v>100</v>
      </c>
      <c r="AF6" s="74" t="s">
        <v>169</v>
      </c>
      <c r="AG6" s="5" t="s">
        <v>100</v>
      </c>
      <c r="AH6" s="5" t="s">
        <v>100</v>
      </c>
      <c r="AI6" s="5">
        <v>54</v>
      </c>
      <c r="AJ6" s="5" t="s">
        <v>113</v>
      </c>
      <c r="AK6" s="5"/>
      <c r="AL6" s="5" t="s">
        <v>28</v>
      </c>
      <c r="AM6" s="5"/>
      <c r="AN6" s="5" t="s">
        <v>28</v>
      </c>
      <c r="AO6" s="5"/>
      <c r="AP6" s="5" t="s">
        <v>28</v>
      </c>
      <c r="AQ6" s="5"/>
      <c r="AR6" s="5" t="s">
        <v>28</v>
      </c>
      <c r="AS6" s="5"/>
      <c r="AT6" s="5" t="s">
        <v>28</v>
      </c>
    </row>
    <row r="7" spans="1:46" s="24" customFormat="1" ht="68" x14ac:dyDescent="0.2">
      <c r="A7" s="5">
        <v>6</v>
      </c>
      <c r="B7" s="5" t="s">
        <v>188</v>
      </c>
      <c r="C7" s="5"/>
      <c r="D7" s="5" t="s">
        <v>198</v>
      </c>
      <c r="E7" s="5" t="s">
        <v>29</v>
      </c>
      <c r="F7" s="5">
        <v>1</v>
      </c>
      <c r="G7" s="5">
        <v>27575</v>
      </c>
      <c r="H7" s="5" t="s">
        <v>180</v>
      </c>
      <c r="I7" s="11" t="s">
        <v>203</v>
      </c>
      <c r="J7" s="72">
        <v>8881234567</v>
      </c>
      <c r="K7" s="5"/>
      <c r="L7" s="5">
        <v>68822</v>
      </c>
      <c r="M7" s="5"/>
      <c r="N7" s="5"/>
      <c r="O7" s="5" t="s">
        <v>44</v>
      </c>
      <c r="P7" s="5" t="s">
        <v>38</v>
      </c>
      <c r="Q7" s="5"/>
      <c r="R7" s="5"/>
      <c r="S7" s="5"/>
      <c r="T7" s="72">
        <v>8881234567</v>
      </c>
      <c r="U7" s="5"/>
      <c r="V7" s="8">
        <v>43466</v>
      </c>
      <c r="W7" s="8">
        <v>45292</v>
      </c>
      <c r="X7" s="73">
        <v>1</v>
      </c>
      <c r="Y7" s="73">
        <v>1</v>
      </c>
      <c r="Z7" s="73">
        <v>0.9</v>
      </c>
      <c r="AA7" s="73">
        <v>0.65</v>
      </c>
      <c r="AB7" s="73">
        <v>0</v>
      </c>
      <c r="AC7" s="73">
        <v>0</v>
      </c>
      <c r="AD7" s="5" t="s">
        <v>100</v>
      </c>
      <c r="AE7" s="5" t="s">
        <v>100</v>
      </c>
      <c r="AF7" s="74" t="s">
        <v>169</v>
      </c>
      <c r="AG7" s="5" t="s">
        <v>100</v>
      </c>
      <c r="AH7" s="5" t="s">
        <v>100</v>
      </c>
      <c r="AI7" s="5" t="s">
        <v>220</v>
      </c>
      <c r="AJ7" s="5" t="s">
        <v>113</v>
      </c>
      <c r="AK7" s="5"/>
      <c r="AL7" s="5" t="s">
        <v>28</v>
      </c>
      <c r="AM7" s="5"/>
      <c r="AN7" s="5" t="s">
        <v>28</v>
      </c>
      <c r="AO7" s="5"/>
      <c r="AP7" s="5" t="s">
        <v>28</v>
      </c>
      <c r="AQ7" s="5"/>
      <c r="AR7" s="5" t="s">
        <v>28</v>
      </c>
      <c r="AS7" s="5"/>
      <c r="AT7" s="5" t="s">
        <v>28</v>
      </c>
    </row>
    <row r="8" spans="1:46" s="24" customFormat="1" ht="51" x14ac:dyDescent="0.2">
      <c r="A8" s="5">
        <v>7</v>
      </c>
      <c r="B8" s="5" t="s">
        <v>189</v>
      </c>
      <c r="C8" s="5" t="s">
        <v>190</v>
      </c>
      <c r="D8" s="5" t="s">
        <v>199</v>
      </c>
      <c r="E8" s="5" t="s">
        <v>29</v>
      </c>
      <c r="F8" s="5">
        <v>1</v>
      </c>
      <c r="G8" s="5">
        <v>29593</v>
      </c>
      <c r="H8" s="5" t="s">
        <v>42</v>
      </c>
      <c r="I8" s="11" t="s">
        <v>205</v>
      </c>
      <c r="J8" s="72">
        <v>8881234567</v>
      </c>
      <c r="K8" s="5"/>
      <c r="L8" s="5">
        <v>57730</v>
      </c>
      <c r="M8" s="5"/>
      <c r="N8" s="5"/>
      <c r="O8" s="5" t="s">
        <v>45</v>
      </c>
      <c r="P8" s="5" t="s">
        <v>40</v>
      </c>
      <c r="Q8" s="5"/>
      <c r="R8" s="5"/>
      <c r="S8" s="5"/>
      <c r="T8" s="72">
        <v>8881234567</v>
      </c>
      <c r="U8" s="5"/>
      <c r="V8" s="8">
        <v>43466</v>
      </c>
      <c r="W8" s="8">
        <v>45292</v>
      </c>
      <c r="X8" s="73">
        <v>1</v>
      </c>
      <c r="Y8" s="73">
        <v>1</v>
      </c>
      <c r="Z8" s="73">
        <v>0.9</v>
      </c>
      <c r="AA8" s="73">
        <v>0.85</v>
      </c>
      <c r="AB8" s="73">
        <v>0</v>
      </c>
      <c r="AC8" s="73">
        <v>0</v>
      </c>
      <c r="AD8" s="5" t="s">
        <v>100</v>
      </c>
      <c r="AE8" s="5" t="s">
        <v>100</v>
      </c>
      <c r="AF8" s="74" t="s">
        <v>169</v>
      </c>
      <c r="AG8" s="5" t="s">
        <v>100</v>
      </c>
      <c r="AH8" s="5" t="s">
        <v>100</v>
      </c>
      <c r="AI8" s="5">
        <v>35</v>
      </c>
      <c r="AJ8" s="5" t="s">
        <v>113</v>
      </c>
      <c r="AK8" s="5"/>
      <c r="AL8" s="5" t="s">
        <v>28</v>
      </c>
      <c r="AM8" s="5"/>
      <c r="AN8" s="5" t="s">
        <v>28</v>
      </c>
      <c r="AO8" s="5"/>
      <c r="AP8" s="5" t="s">
        <v>28</v>
      </c>
      <c r="AQ8" s="5"/>
      <c r="AR8" s="5" t="s">
        <v>28</v>
      </c>
      <c r="AS8" s="5"/>
      <c r="AT8" s="5" t="s">
        <v>28</v>
      </c>
    </row>
    <row r="9" spans="1:46" s="24" customFormat="1" ht="51" x14ac:dyDescent="0.2">
      <c r="A9" s="5">
        <v>8</v>
      </c>
      <c r="B9" s="5" t="s">
        <v>191</v>
      </c>
      <c r="C9" s="5"/>
      <c r="D9" s="5" t="s">
        <v>200</v>
      </c>
      <c r="E9" s="5" t="s">
        <v>29</v>
      </c>
      <c r="F9" s="5">
        <v>1</v>
      </c>
      <c r="G9" s="5">
        <v>98110</v>
      </c>
      <c r="H9" s="5" t="s">
        <v>47</v>
      </c>
      <c r="I9" s="11" t="s">
        <v>204</v>
      </c>
      <c r="J9" s="72">
        <v>8881234567</v>
      </c>
      <c r="K9" s="5"/>
      <c r="L9" s="5">
        <v>47573</v>
      </c>
      <c r="M9" s="5"/>
      <c r="N9" s="5"/>
      <c r="O9" s="5" t="s">
        <v>46</v>
      </c>
      <c r="P9" s="5" t="s">
        <v>36</v>
      </c>
      <c r="Q9" s="5"/>
      <c r="R9" s="5"/>
      <c r="S9" s="5"/>
      <c r="T9" s="72">
        <v>8881234567</v>
      </c>
      <c r="U9" s="5"/>
      <c r="V9" s="8">
        <v>43466</v>
      </c>
      <c r="W9" s="8">
        <v>45292</v>
      </c>
      <c r="X9" s="73">
        <v>1</v>
      </c>
      <c r="Y9" s="73">
        <v>1</v>
      </c>
      <c r="Z9" s="73">
        <v>0.9</v>
      </c>
      <c r="AA9" s="73">
        <v>0.7</v>
      </c>
      <c r="AB9" s="73">
        <v>0</v>
      </c>
      <c r="AC9" s="73">
        <v>0</v>
      </c>
      <c r="AD9" s="5" t="s">
        <v>100</v>
      </c>
      <c r="AE9" s="5" t="s">
        <v>100</v>
      </c>
      <c r="AF9" s="74" t="s">
        <v>169</v>
      </c>
      <c r="AG9" s="5" t="s">
        <v>100</v>
      </c>
      <c r="AH9" s="5" t="s">
        <v>100</v>
      </c>
      <c r="AI9" s="5">
        <v>29</v>
      </c>
      <c r="AJ9" s="5" t="s">
        <v>113</v>
      </c>
      <c r="AK9" s="5"/>
      <c r="AL9" s="5" t="s">
        <v>28</v>
      </c>
      <c r="AM9" s="5"/>
      <c r="AN9" s="5" t="s">
        <v>28</v>
      </c>
      <c r="AO9" s="5"/>
      <c r="AP9" s="5" t="s">
        <v>28</v>
      </c>
      <c r="AQ9" s="5"/>
      <c r="AR9" s="5" t="s">
        <v>28</v>
      </c>
      <c r="AS9" s="5"/>
      <c r="AT9" s="5" t="s">
        <v>28</v>
      </c>
    </row>
    <row r="10" spans="1:46" s="24" customFormat="1" ht="68" x14ac:dyDescent="0.2">
      <c r="A10" s="5">
        <v>9</v>
      </c>
      <c r="B10" s="5" t="s">
        <v>192</v>
      </c>
      <c r="C10" s="5" t="s">
        <v>193</v>
      </c>
      <c r="D10" s="5" t="s">
        <v>199</v>
      </c>
      <c r="E10" s="5" t="s">
        <v>35</v>
      </c>
      <c r="F10" s="5">
        <v>1</v>
      </c>
      <c r="G10" s="5">
        <v>9358</v>
      </c>
      <c r="H10" s="5" t="s">
        <v>180</v>
      </c>
      <c r="I10" s="11" t="s">
        <v>206</v>
      </c>
      <c r="J10" s="72">
        <v>8881234567</v>
      </c>
      <c r="K10" s="5"/>
      <c r="L10" s="5">
        <v>607339</v>
      </c>
      <c r="M10" s="5"/>
      <c r="N10" s="5"/>
      <c r="O10" s="5" t="s">
        <v>44</v>
      </c>
      <c r="P10" s="5" t="s">
        <v>36</v>
      </c>
      <c r="Q10" s="5"/>
      <c r="R10" s="5"/>
      <c r="S10" s="5"/>
      <c r="T10" s="72">
        <v>8881234567</v>
      </c>
      <c r="U10" s="5"/>
      <c r="V10" s="8">
        <v>43466</v>
      </c>
      <c r="W10" s="8">
        <v>45292</v>
      </c>
      <c r="X10" s="73">
        <v>1</v>
      </c>
      <c r="Y10" s="73">
        <v>1</v>
      </c>
      <c r="Z10" s="73">
        <v>0.9</v>
      </c>
      <c r="AA10" s="73">
        <v>0.7</v>
      </c>
      <c r="AB10" s="73">
        <v>0</v>
      </c>
      <c r="AC10" s="73">
        <v>0</v>
      </c>
      <c r="AD10" s="5" t="s">
        <v>100</v>
      </c>
      <c r="AE10" s="5" t="s">
        <v>100</v>
      </c>
      <c r="AF10" s="74" t="s">
        <v>169</v>
      </c>
      <c r="AG10" s="5" t="s">
        <v>100</v>
      </c>
      <c r="AH10" s="5" t="s">
        <v>100</v>
      </c>
      <c r="AI10" s="5" t="s">
        <v>221</v>
      </c>
      <c r="AJ10" s="5" t="s">
        <v>113</v>
      </c>
      <c r="AK10" s="5"/>
      <c r="AL10" s="5" t="s">
        <v>28</v>
      </c>
      <c r="AM10" s="5"/>
      <c r="AN10" s="5" t="s">
        <v>28</v>
      </c>
      <c r="AO10" s="5"/>
      <c r="AP10" s="5" t="s">
        <v>28</v>
      </c>
      <c r="AQ10" s="5"/>
      <c r="AR10" s="5" t="s">
        <v>28</v>
      </c>
      <c r="AS10" s="5"/>
      <c r="AT10" s="5" t="s">
        <v>28</v>
      </c>
    </row>
    <row r="11" spans="1:46" s="24" customFormat="1" ht="51" x14ac:dyDescent="0.2">
      <c r="A11" s="5">
        <v>10</v>
      </c>
      <c r="B11" s="5" t="s">
        <v>194</v>
      </c>
      <c r="C11" s="5"/>
      <c r="D11" s="5" t="s">
        <v>195</v>
      </c>
      <c r="E11" s="5" t="s">
        <v>31</v>
      </c>
      <c r="F11" s="5">
        <v>1</v>
      </c>
      <c r="G11" s="5">
        <v>7654</v>
      </c>
      <c r="H11" s="5" t="s">
        <v>42</v>
      </c>
      <c r="I11" s="11" t="s">
        <v>207</v>
      </c>
      <c r="J11" s="72">
        <v>8881234567</v>
      </c>
      <c r="K11" s="5"/>
      <c r="L11" s="5">
        <v>59299</v>
      </c>
      <c r="M11" s="5"/>
      <c r="N11" s="5"/>
      <c r="O11" s="5" t="s">
        <v>45</v>
      </c>
      <c r="P11" s="5" t="s">
        <v>38</v>
      </c>
      <c r="Q11" s="5"/>
      <c r="R11" s="5"/>
      <c r="S11" s="5"/>
      <c r="T11" s="72">
        <v>8881234567</v>
      </c>
      <c r="U11" s="5"/>
      <c r="V11" s="8">
        <v>43466</v>
      </c>
      <c r="W11" s="8">
        <v>45292</v>
      </c>
      <c r="X11" s="73">
        <v>1</v>
      </c>
      <c r="Y11" s="73">
        <v>1</v>
      </c>
      <c r="Z11" s="73">
        <v>0.9</v>
      </c>
      <c r="AA11" s="73">
        <v>0.7</v>
      </c>
      <c r="AB11" s="73">
        <v>0</v>
      </c>
      <c r="AC11" s="73">
        <v>0</v>
      </c>
      <c r="AD11" s="5" t="s">
        <v>100</v>
      </c>
      <c r="AE11" s="5" t="s">
        <v>100</v>
      </c>
      <c r="AF11" s="74" t="s">
        <v>169</v>
      </c>
      <c r="AG11" s="5" t="s">
        <v>100</v>
      </c>
      <c r="AH11" s="5" t="s">
        <v>100</v>
      </c>
      <c r="AI11" s="5">
        <v>35</v>
      </c>
      <c r="AJ11" s="5" t="s">
        <v>113</v>
      </c>
      <c r="AK11" s="5"/>
      <c r="AL11" s="5" t="s">
        <v>28</v>
      </c>
      <c r="AM11" s="5"/>
      <c r="AN11" s="5" t="s">
        <v>28</v>
      </c>
      <c r="AO11" s="5"/>
      <c r="AP11" s="5" t="s">
        <v>28</v>
      </c>
      <c r="AQ11" s="5"/>
      <c r="AR11" s="5" t="s">
        <v>28</v>
      </c>
      <c r="AS11" s="5"/>
      <c r="AT11" s="5" t="s">
        <v>28</v>
      </c>
    </row>
    <row r="12" spans="1:46" ht="68" x14ac:dyDescent="0.2">
      <c r="A12" s="79">
        <v>11</v>
      </c>
      <c r="B12" s="79" t="s">
        <v>209</v>
      </c>
      <c r="C12" s="80" t="s">
        <v>210</v>
      </c>
      <c r="D12" s="79" t="s">
        <v>211</v>
      </c>
      <c r="E12" s="79" t="s">
        <v>30</v>
      </c>
      <c r="F12" s="79">
        <v>2</v>
      </c>
      <c r="G12" s="79">
        <v>99999</v>
      </c>
      <c r="H12" s="79" t="s">
        <v>212</v>
      </c>
      <c r="I12" s="81" t="s">
        <v>213</v>
      </c>
      <c r="J12" s="72">
        <v>8881234567</v>
      </c>
      <c r="K12" s="80"/>
      <c r="L12" s="5">
        <v>2222</v>
      </c>
      <c r="M12" s="80"/>
      <c r="N12" s="80"/>
      <c r="O12" s="5" t="s">
        <v>182</v>
      </c>
      <c r="P12" s="5" t="s">
        <v>40</v>
      </c>
      <c r="Q12" s="25" t="s">
        <v>214</v>
      </c>
      <c r="R12" s="25" t="s">
        <v>215</v>
      </c>
      <c r="S12" s="11" t="s">
        <v>216</v>
      </c>
      <c r="T12" s="72">
        <v>8881234567</v>
      </c>
      <c r="U12" s="25"/>
      <c r="V12" s="8">
        <v>43466</v>
      </c>
      <c r="W12" s="8">
        <v>45292</v>
      </c>
      <c r="X12" s="73">
        <v>1</v>
      </c>
      <c r="Y12" s="73">
        <v>1</v>
      </c>
      <c r="Z12" s="73">
        <v>1</v>
      </c>
      <c r="AA12" s="73">
        <v>0.95099999999999996</v>
      </c>
      <c r="AB12" s="73">
        <v>0.91300000000000003</v>
      </c>
      <c r="AC12" s="73">
        <v>0.82899999999999996</v>
      </c>
      <c r="AD12" s="5" t="s">
        <v>100</v>
      </c>
      <c r="AE12" s="5" t="s">
        <v>100</v>
      </c>
      <c r="AF12" s="74" t="s">
        <v>169</v>
      </c>
      <c r="AG12" s="5" t="s">
        <v>100</v>
      </c>
      <c r="AH12" s="5" t="s">
        <v>100</v>
      </c>
      <c r="AI12" s="5" t="s">
        <v>222</v>
      </c>
      <c r="AJ12" s="5" t="s">
        <v>113</v>
      </c>
      <c r="AK12" s="80"/>
      <c r="AL12" s="5" t="s">
        <v>28</v>
      </c>
      <c r="AM12" s="5">
        <v>14</v>
      </c>
      <c r="AN12" s="5" t="s">
        <v>105</v>
      </c>
      <c r="AO12" s="5">
        <v>4</v>
      </c>
      <c r="AP12" s="5" t="s">
        <v>105</v>
      </c>
      <c r="AQ12" s="5">
        <v>99.9</v>
      </c>
      <c r="AR12" s="5" t="s">
        <v>155</v>
      </c>
      <c r="AS12" s="5">
        <v>2</v>
      </c>
      <c r="AT12" s="5" t="s">
        <v>160</v>
      </c>
    </row>
    <row r="27" spans="1:7" ht="21" customHeight="1" x14ac:dyDescent="0.2">
      <c r="A27" s="77" t="s">
        <v>28</v>
      </c>
      <c r="B27" s="77" t="s">
        <v>28</v>
      </c>
      <c r="C27" s="77" t="s">
        <v>28</v>
      </c>
      <c r="D27" s="77" t="s">
        <v>28</v>
      </c>
      <c r="E27" s="78" t="s">
        <v>28</v>
      </c>
      <c r="F27" s="78" t="s">
        <v>28</v>
      </c>
      <c r="G27" s="78" t="s">
        <v>28</v>
      </c>
    </row>
    <row r="28" spans="1:7" ht="46" customHeight="1" x14ac:dyDescent="0.2">
      <c r="A28" s="77" t="s">
        <v>45</v>
      </c>
      <c r="B28" s="77" t="s">
        <v>29</v>
      </c>
      <c r="C28" s="77">
        <v>1</v>
      </c>
      <c r="D28" s="77" t="s">
        <v>36</v>
      </c>
      <c r="E28" s="78" t="s">
        <v>100</v>
      </c>
      <c r="F28" s="78" t="s">
        <v>104</v>
      </c>
      <c r="G28" s="78" t="s">
        <v>155</v>
      </c>
    </row>
    <row r="29" spans="1:7" ht="33" customHeight="1" x14ac:dyDescent="0.2">
      <c r="A29" s="77" t="s">
        <v>46</v>
      </c>
      <c r="B29" s="77" t="s">
        <v>30</v>
      </c>
      <c r="C29" s="77">
        <v>2</v>
      </c>
      <c r="D29" s="77" t="s">
        <v>37</v>
      </c>
      <c r="E29" s="78" t="s">
        <v>101</v>
      </c>
      <c r="F29" s="78" t="s">
        <v>105</v>
      </c>
      <c r="G29" s="78" t="s">
        <v>156</v>
      </c>
    </row>
    <row r="30" spans="1:7" ht="50" customHeight="1" x14ac:dyDescent="0.2">
      <c r="A30" s="77" t="s">
        <v>44</v>
      </c>
      <c r="B30" s="77" t="s">
        <v>34</v>
      </c>
      <c r="C30" s="77">
        <v>3</v>
      </c>
      <c r="D30" s="77" t="s">
        <v>38</v>
      </c>
      <c r="E30" s="78"/>
      <c r="F30" s="78" t="s">
        <v>106</v>
      </c>
      <c r="G30" s="78" t="s">
        <v>160</v>
      </c>
    </row>
    <row r="31" spans="1:7" ht="21" customHeight="1" x14ac:dyDescent="0.2">
      <c r="A31" s="77"/>
      <c r="B31" s="77" t="s">
        <v>35</v>
      </c>
      <c r="C31" s="78"/>
      <c r="D31" s="77" t="s">
        <v>40</v>
      </c>
      <c r="E31" s="78"/>
      <c r="F31" s="78" t="s">
        <v>107</v>
      </c>
      <c r="G31" s="78" t="s">
        <v>157</v>
      </c>
    </row>
    <row r="32" spans="1:7" ht="21" customHeight="1" x14ac:dyDescent="0.2">
      <c r="A32" s="78"/>
      <c r="B32" s="77" t="s">
        <v>31</v>
      </c>
      <c r="C32" s="78"/>
      <c r="D32" s="77" t="s">
        <v>39</v>
      </c>
      <c r="E32" s="78"/>
      <c r="F32" s="78" t="s">
        <v>108</v>
      </c>
      <c r="G32" s="78" t="s">
        <v>161</v>
      </c>
    </row>
    <row r="33" spans="1:7" ht="21" customHeight="1" x14ac:dyDescent="0.2">
      <c r="A33" s="78"/>
      <c r="B33" s="77" t="s">
        <v>32</v>
      </c>
      <c r="C33" s="78"/>
      <c r="D33" s="78"/>
      <c r="E33" s="78"/>
      <c r="F33" s="78" t="s">
        <v>109</v>
      </c>
      <c r="G33" s="78" t="s">
        <v>158</v>
      </c>
    </row>
    <row r="34" spans="1:7" ht="21" customHeight="1" x14ac:dyDescent="0.2">
      <c r="A34" s="78"/>
      <c r="B34" s="77" t="s">
        <v>33</v>
      </c>
      <c r="C34" s="78"/>
      <c r="D34" s="78"/>
      <c r="E34" s="78"/>
      <c r="F34" s="78" t="s">
        <v>108</v>
      </c>
      <c r="G34" s="78" t="s">
        <v>162</v>
      </c>
    </row>
    <row r="35" spans="1:7" ht="21" customHeight="1" x14ac:dyDescent="0.2">
      <c r="A35" s="78"/>
      <c r="B35" s="77"/>
      <c r="C35" s="78"/>
      <c r="D35" s="78"/>
      <c r="E35" s="78"/>
      <c r="F35" s="78" t="s">
        <v>109</v>
      </c>
      <c r="G35" s="78" t="s">
        <v>159</v>
      </c>
    </row>
    <row r="36" spans="1:7" ht="21" customHeight="1" x14ac:dyDescent="0.2">
      <c r="A36" s="78"/>
      <c r="B36" s="78"/>
      <c r="C36" s="78"/>
      <c r="D36" s="78"/>
      <c r="E36" s="78"/>
      <c r="F36" s="78" t="s">
        <v>110</v>
      </c>
      <c r="G36" s="78" t="s">
        <v>112</v>
      </c>
    </row>
    <row r="37" spans="1:7" ht="21" customHeight="1" x14ac:dyDescent="0.2">
      <c r="A37" s="78"/>
      <c r="B37" s="78"/>
      <c r="C37" s="78"/>
      <c r="D37" s="78"/>
      <c r="E37" s="78"/>
      <c r="F37" s="78" t="s">
        <v>111</v>
      </c>
      <c r="G37" s="78" t="s">
        <v>113</v>
      </c>
    </row>
    <row r="38" spans="1:7" ht="21" customHeight="1" x14ac:dyDescent="0.2">
      <c r="A38" s="77"/>
      <c r="B38" s="78"/>
      <c r="C38" s="78"/>
      <c r="D38" s="78"/>
      <c r="E38" s="78"/>
      <c r="F38" s="78"/>
      <c r="G38" s="78" t="s">
        <v>217</v>
      </c>
    </row>
    <row r="39" spans="1:7" ht="21" customHeight="1" x14ac:dyDescent="0.2">
      <c r="A39" s="77"/>
      <c r="B39" s="78"/>
      <c r="C39" s="78"/>
      <c r="D39" s="78"/>
      <c r="E39" s="78"/>
      <c r="F39" s="78"/>
      <c r="G39" s="78" t="s">
        <v>114</v>
      </c>
    </row>
    <row r="40" spans="1:7" ht="21" customHeight="1" x14ac:dyDescent="0.2">
      <c r="A40" s="78"/>
      <c r="B40" s="78"/>
      <c r="C40" s="78"/>
      <c r="D40" s="78"/>
      <c r="E40" s="78"/>
      <c r="F40" s="78"/>
    </row>
  </sheetData>
  <dataValidations count="7">
    <dataValidation type="list" allowBlank="1" showInputMessage="1" showErrorMessage="1" sqref="E2:E11" xr:uid="{F43DBDDD-B79E-9444-9038-E3E903232A5D}">
      <formula1>$B$27:$B$34</formula1>
    </dataValidation>
    <dataValidation type="list" allowBlank="1" showInputMessage="1" showErrorMessage="1" sqref="O2:O11" xr:uid="{635BD146-6C4A-F642-BA88-D2F8E7469FB4}">
      <formula1>$A$27:$A$30</formula1>
    </dataValidation>
    <dataValidation type="list" allowBlank="1" showInputMessage="1" showErrorMessage="1" sqref="P2:P12" xr:uid="{9F6B5FC7-9849-BD4D-B1FE-8E5CA6F401D8}">
      <formula1>$D$27:$D$32</formula1>
    </dataValidation>
    <dataValidation type="list" allowBlank="1" showInputMessage="1" showErrorMessage="1" sqref="AN2:AN12 AP2:AP12" xr:uid="{A81BC71C-EEC8-8E4D-A0D4-D58972B02883}">
      <formula1>$F$27:$F$37</formula1>
    </dataValidation>
    <dataValidation type="list" allowBlank="1" showInputMessage="1" showErrorMessage="1" sqref="F2:F11" xr:uid="{B40961AA-6AE5-614B-8E8F-0D6D1084BD69}">
      <formula1>$C$27:$C$30</formula1>
    </dataValidation>
    <dataValidation type="list" allowBlank="1" showInputMessage="1" showErrorMessage="1" sqref="AR3:AR4" xr:uid="{F35D31D9-A417-5747-98C0-7BCF90FED9AC}">
      <formula1>$G$27:$G$38</formula1>
    </dataValidation>
    <dataValidation type="list" allowBlank="1" showInputMessage="1" showErrorMessage="1" sqref="AJ2:AJ12 AL2:AL12 AR2 AR5:AR11 AT5:AT11 AT2 AT3 AT4 AR12 AT12" xr:uid="{2DF1079E-B344-A24D-819D-C02EA60976CC}">
      <formula1>$G$27:$G$39</formula1>
    </dataValidation>
  </dataValidations>
  <hyperlinks>
    <hyperlink ref="I2" r:id="rId1" xr:uid="{57E5BE83-27F3-BB46-818B-6A393EB1DE69}"/>
    <hyperlink ref="I3" r:id="rId2" xr:uid="{FF9A380C-5573-DD44-A807-B4144C39D271}"/>
    <hyperlink ref="S3" r:id="rId3" xr:uid="{D9A60E57-DFBE-BB4D-9DDE-E18161D3927F}"/>
    <hyperlink ref="I4" r:id="rId4" xr:uid="{9DAC8C9B-82E2-C04C-8344-0007F5CDC3A1}"/>
    <hyperlink ref="S4" r:id="rId5" xr:uid="{4578EB38-4CE2-184B-9E19-2FE9D26D6A1C}"/>
    <hyperlink ref="I5" r:id="rId6" xr:uid="{EA20DD08-24E4-E642-AB46-C46725D98B61}"/>
    <hyperlink ref="I6" r:id="rId7" xr:uid="{86564927-53E3-8B4B-BD55-FFA236A68268}"/>
    <hyperlink ref="I7" r:id="rId8" xr:uid="{E3280430-7EB0-F540-AE68-9C560C2D7635}"/>
    <hyperlink ref="I8" r:id="rId9" xr:uid="{69949C2F-8051-1C42-855E-A34B0FAB3922}"/>
    <hyperlink ref="I9" r:id="rId10" xr:uid="{812FE4F7-F7AC-CA47-B199-A8494873498C}"/>
    <hyperlink ref="I10" r:id="rId11" xr:uid="{28EA0915-AFA3-6B47-A3D7-32D004D45DBE}"/>
    <hyperlink ref="I11" r:id="rId12" xr:uid="{D02A581F-4506-E44D-B3F7-5AA46899B9AD}"/>
    <hyperlink ref="I12" r:id="rId13" xr:uid="{22AE80E4-1218-0248-B31C-426694CCCC84}"/>
    <hyperlink ref="S12" r:id="rId14" xr:uid="{83769130-A5CC-A04B-9197-903298F2569F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Core Info</vt:lpstr>
      <vt:lpstr>Stage 1A</vt:lpstr>
      <vt:lpstr>Stage 1B</vt:lpstr>
      <vt:lpstr>Stage 2</vt:lpstr>
      <vt:lpstr>Stage 3</vt:lpstr>
      <vt:lpstr>Examples</vt:lpstr>
      <vt:lpstr>'Core Info'!Print_Area</vt:lpstr>
      <vt:lpstr>'Stage 1A'!Print_Area</vt:lpstr>
      <vt:lpstr>'Stage 1B'!Print_Area</vt:lpstr>
      <vt:lpstr>'Stage 2'!Print_Area</vt:lpstr>
      <vt:lpstr>'Stage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 Holland</dc:creator>
  <cp:lastModifiedBy>Steven W Holland</cp:lastModifiedBy>
  <dcterms:created xsi:type="dcterms:W3CDTF">2019-01-08T13:23:57Z</dcterms:created>
  <dcterms:modified xsi:type="dcterms:W3CDTF">2019-01-29T22:22:13Z</dcterms:modified>
</cp:coreProperties>
</file>