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https://honeywellprod-my.sharepoint.com/personal/mike_olive_honeywell_com/Documents/To Do/AEEC IPS/WIP - A858 Supp1/"/>
    </mc:Choice>
  </mc:AlternateContent>
  <xr:revisionPtr revIDLastSave="823" documentId="13_ncr:1_{FDFDA8F9-5DA6-4545-8CD9-DE3F79BC56B9}" xr6:coauthVersionLast="47" xr6:coauthVersionMax="47" xr10:uidLastSave="{BF3ED5F3-10C7-40DD-AC52-4F9D43A0B49F}"/>
  <bookViews>
    <workbookView xWindow="28680" yWindow="-120" windowWidth="29040" windowHeight="15840" activeTab="3" xr2:uid="{00000000-000D-0000-FFFF-FFFF00000000}"/>
  </bookViews>
  <sheets>
    <sheet name="A858P1_s1" sheetId="11" r:id="rId1"/>
    <sheet name="A858P2_s1" sheetId="9" r:id="rId2"/>
    <sheet name="PP858P3" sheetId="13" r:id="rId3"/>
    <sheet name="%Complete" sheetId="12" r:id="rId4"/>
    <sheet name="PP858d2-d3 (HISTORY)" sheetId="8" r:id="rId5"/>
  </sheets>
  <definedNames>
    <definedName name="_xlnm._FilterDatabase" localSheetId="0" hidden="1">A858P1_s1!$A$2:$L$62</definedName>
    <definedName name="_xlnm._FilterDatabase" localSheetId="1" hidden="1">A858P2_s1!$A$2:$L$42</definedName>
    <definedName name="_xlnm._FilterDatabase" localSheetId="4" hidden="1">'PP858d2-d3 (HISTORY)'!$B$3:$K$106</definedName>
    <definedName name="_xlnm._FilterDatabase" localSheetId="2" hidden="1">PP858P3!$A$2:$L$42</definedName>
    <definedName name="_xlnm.Print_Area" localSheetId="0">A858P1_s1!$A$11:$N$62</definedName>
    <definedName name="_xlnm.Print_Area" localSheetId="1">A858P2_s1!$A$9:$N$42</definedName>
    <definedName name="_xlnm.Print_Area" localSheetId="4">'PP858d2-d3 (HISTORY)'!$A$8:$L$106</definedName>
    <definedName name="_xlnm.Print_Area" localSheetId="2">PP858P3!$A$9:$N$42</definedName>
    <definedName name="_xlnm.Print_Titles" localSheetId="0">A858P1_s1!$2:$2</definedName>
    <definedName name="_xlnm.Print_Titles" localSheetId="1">A858P2_s1!$2:$2</definedName>
    <definedName name="_xlnm.Print_Titles" localSheetId="4">'PP858d2-d3 (HISTORY)'!$3:$3</definedName>
    <definedName name="_xlnm.Print_Titles" localSheetId="2">PP858P3!$2:$2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2" l="1"/>
  <c r="D9" i="12"/>
  <c r="D8" i="12"/>
  <c r="D6" i="12"/>
  <c r="D5" i="12"/>
  <c r="C9" i="12"/>
  <c r="C8" i="12"/>
  <c r="C7" i="12"/>
  <c r="C6" i="12"/>
  <c r="C5" i="12"/>
  <c r="B9" i="12"/>
  <c r="B8" i="12"/>
  <c r="B7" i="12"/>
  <c r="B6" i="12"/>
  <c r="B5" i="12"/>
  <c r="D10" i="12" l="1"/>
  <c r="D12" i="12" s="1"/>
  <c r="B10" i="12"/>
  <c r="B12" i="12" s="1"/>
  <c r="C10" i="12"/>
  <c r="C12" i="12" s="1"/>
</calcChain>
</file>

<file path=xl/sharedStrings.xml><?xml version="1.0" encoding="utf-8"?>
<sst xmlns="http://schemas.openxmlformats.org/spreadsheetml/2006/main" count="1291" uniqueCount="799">
  <si>
    <t>Item #</t>
  </si>
  <si>
    <t>Action</t>
  </si>
  <si>
    <t>Status/Comments</t>
  </si>
  <si>
    <t>Revised Due Date</t>
  </si>
  <si>
    <t>Due Date</t>
  </si>
  <si>
    <t>Closed Date</t>
  </si>
  <si>
    <t>Open
Closed
Deferred</t>
  </si>
  <si>
    <t>Assigned To</t>
  </si>
  <si>
    <t>Open</t>
  </si>
  <si>
    <t>Closed</t>
  </si>
  <si>
    <t>Deferred</t>
  </si>
  <si>
    <t>Deleted</t>
  </si>
  <si>
    <t>Assigned Date</t>
  </si>
  <si>
    <t>AEEC IPS PP858 -- RAIL</t>
  </si>
  <si>
    <t>Topic</t>
  </si>
  <si>
    <t>Section</t>
  </si>
  <si>
    <t>TBD</t>
  </si>
  <si>
    <t>AICF</t>
  </si>
  <si>
    <t>IPv6 Addresses</t>
  </si>
  <si>
    <t>Update text to remove detail and point to 9896. 
PP858 should explain how aircraft systems obtain IPv6 addresses and how fields in the Global address are configured in the aircraft.</t>
  </si>
  <si>
    <t>A. Roy - HON</t>
  </si>
  <si>
    <t>Ext Comm Manager</t>
  </si>
  <si>
    <t>3.3.6.3</t>
  </si>
  <si>
    <t>M. Olive - HON
S. Pelleschi - COL</t>
  </si>
  <si>
    <t>Non-Core IPS Functions</t>
  </si>
  <si>
    <t>Review existing comments and propose resolutions</t>
  </si>
  <si>
    <t>M. Olive - HON
G. Saccone - BOE</t>
  </si>
  <si>
    <t>Internal Interfaces</t>
  </si>
  <si>
    <t>3.6.2</t>
  </si>
  <si>
    <t>R. Dlouhy - COL</t>
  </si>
  <si>
    <t>Performance Req</t>
  </si>
  <si>
    <t xml:space="preserve">BRU meeting discussion recommended adding a reference to the MASPS for performance requirements. Should Table 3-1 be removed and replaced by a pointer to MASPS? </t>
  </si>
  <si>
    <t>G. Saccone - BOE
L. Emberger - AIR</t>
  </si>
  <si>
    <t>IPS Security</t>
  </si>
  <si>
    <t>4.x</t>
  </si>
  <si>
    <t>Comment disposition -- some comments may be dependent upon ICAO discussion and decisions</t>
  </si>
  <si>
    <t>L. Leonardon - COL</t>
  </si>
  <si>
    <t>Host vs. Router</t>
  </si>
  <si>
    <t>Madhu to send Mike his RTCA paper on this topic</t>
  </si>
  <si>
    <t>Mike to craft proposed text for this section using Madhu's paper as an input</t>
  </si>
  <si>
    <t>M. Niraula - COL</t>
  </si>
  <si>
    <t>M. Olive - HON</t>
  </si>
  <si>
    <t>Att 1</t>
  </si>
  <si>
    <t>Att 2</t>
  </si>
  <si>
    <t>Glossary</t>
  </si>
  <si>
    <t>Acronyms</t>
  </si>
  <si>
    <t xml:space="preserve">Keep up to date wrt ICAO terminology activity </t>
  </si>
  <si>
    <t>Discuss scope of this section since primarily implementation-specific, and any potential enhancements to implementation guidance in Section 5</t>
  </si>
  <si>
    <t>Review comment in light of updated text and suggest additional material as appropriate</t>
  </si>
  <si>
    <t>Keep up to date wrt PP858 document</t>
  </si>
  <si>
    <t>Address Fryd's comments per discussion during 5/19 IPS telecon</t>
  </si>
  <si>
    <t>Att 3
3.3.2.1, 3.2.3.2</t>
  </si>
  <si>
    <t>IPS Management Messages</t>
  </si>
  <si>
    <t>Comment disposition</t>
  </si>
  <si>
    <t>J. Graefe / R. Dlouhy - COL</t>
  </si>
  <si>
    <t>D-DATA</t>
  </si>
  <si>
    <t>Appx A
A-3</t>
  </si>
  <si>
    <t>R. Dlouhy - COL
F. Wrobel - Airtel</t>
  </si>
  <si>
    <t>User Data length definition updates (see comment)</t>
  </si>
  <si>
    <t>D-ACK</t>
  </si>
  <si>
    <t>Appx A
A-4</t>
  </si>
  <si>
    <t>High-water mark acknowledgement (see comment)</t>
  </si>
  <si>
    <t>M. Niraula - COL
F. Wrobel - Airtel</t>
  </si>
  <si>
    <t>UDP / IPv6 Background</t>
  </si>
  <si>
    <t>M. Olive - HON
M. Niraula - COL
F. Wrobel - Airtel</t>
  </si>
  <si>
    <t>Re-review entire document to make sure that UDP/IPv6 descriptions in Appx B are not duplicated elsewhere in the document.</t>
  </si>
  <si>
    <t>IPS Gateway</t>
  </si>
  <si>
    <t>Att4 (all)</t>
  </si>
  <si>
    <t>Transport</t>
  </si>
  <si>
    <t>3.3.1</t>
  </si>
  <si>
    <t>Upper Layer Supporting Services (e.g., ICMP)</t>
  </si>
  <si>
    <t>3.3.4</t>
  </si>
  <si>
    <t>3.3.x</t>
  </si>
  <si>
    <t>Addressing</t>
  </si>
  <si>
    <t>3.5.1.4</t>
  </si>
  <si>
    <t>Address configuration and storage</t>
  </si>
  <si>
    <t>G. Saccone - BOE</t>
  </si>
  <si>
    <t>L. Leonardon - COL
M. Vanguardia - BOE</t>
  </si>
  <si>
    <t>PKI</t>
  </si>
  <si>
    <t>S. Pelleschi - COL</t>
  </si>
  <si>
    <t>3.5.4</t>
  </si>
  <si>
    <t>Airborne IPS System level security event logging, log life cycle management, security configuration and tuning (e.g., firewall rules), crypto agility, continued airworthiness aspects</t>
  </si>
  <si>
    <t>G. Saccone - BOE
M. Vanguardia - BOE</t>
  </si>
  <si>
    <t>Multilink</t>
  </si>
  <si>
    <t xml:space="preserve">3.3.6.x
</t>
  </si>
  <si>
    <t>Describe detailed mechanisms for implementing the multilink concept.  (How much is implementation specific?)
Preference configuration.</t>
  </si>
  <si>
    <t>M. Skorepa - HON</t>
  </si>
  <si>
    <t>Potential need to address how to configure preferences that are communicated to the ground.</t>
  </si>
  <si>
    <t>Address Airborne IPS System-specific implications</t>
  </si>
  <si>
    <t>M. Niraula / 
R. Dlouhy - COL</t>
  </si>
  <si>
    <t>Address Airborne IPS System-specific implications.
Include linkages to the other documents and how to navigate to get the needed info.</t>
  </si>
  <si>
    <t>IPS Profiles</t>
  </si>
  <si>
    <t>Airborne IPS System security requirements traced to high-level provisions in Doc. 9896</t>
  </si>
  <si>
    <t>Define detailed key management messages</t>
  </si>
  <si>
    <t>M12-05</t>
  </si>
  <si>
    <t>M12-03</t>
  </si>
  <si>
    <t>M12-16</t>
  </si>
  <si>
    <t>M12-04</t>
  </si>
  <si>
    <t>M12-07</t>
  </si>
  <si>
    <t>M12-15</t>
  </si>
  <si>
    <t>M12-08</t>
  </si>
  <si>
    <t>M12-02</t>
  </si>
  <si>
    <t>M12-09</t>
  </si>
  <si>
    <t>M13-01</t>
  </si>
  <si>
    <t>M13-02</t>
  </si>
  <si>
    <t>M13-03</t>
  </si>
  <si>
    <t>M13-04</t>
  </si>
  <si>
    <t>M13-05</t>
  </si>
  <si>
    <t>M13-06</t>
  </si>
  <si>
    <t>M13-07</t>
  </si>
  <si>
    <t>M13-09</t>
  </si>
  <si>
    <t>M13-10</t>
  </si>
  <si>
    <t>M13-11</t>
  </si>
  <si>
    <t>M13-12</t>
  </si>
  <si>
    <t>M13-13</t>
  </si>
  <si>
    <t>M13-14</t>
  </si>
  <si>
    <t>M13-15</t>
  </si>
  <si>
    <t>M12-11</t>
  </si>
  <si>
    <t>Att-4 
4.11</t>
  </si>
  <si>
    <t>NOTE:  M12-XX are actions resulting from joint Gap Analysis discussions during Dec-2019 BRU meeting</t>
  </si>
  <si>
    <t>Security Management</t>
  </si>
  <si>
    <t>Telecon 29-May</t>
  </si>
  <si>
    <t>E-mail 26-May</t>
  </si>
  <si>
    <t>Mike found it on RTCA site.</t>
  </si>
  <si>
    <t>Ed note: In main body, only references to IPS Profiles but no background detail like what is captured in Appx B.</t>
  </si>
  <si>
    <t>E-mail 8-June -&gt; OBE</t>
  </si>
  <si>
    <t>M14-01</t>
  </si>
  <si>
    <t>3.3.3</t>
  </si>
  <si>
    <t>Check IPS Profiles / MASPS for firewall requirements.</t>
  </si>
  <si>
    <t>M14-02</t>
  </si>
  <si>
    <t>3.3.5.2.2</t>
  </si>
  <si>
    <t>Keep the generic requirement that the Airborne IPS System signal this information, and add a statement that the packet type will be identified in the radio-specific standards.</t>
  </si>
  <si>
    <t>Prioritization in Airborne Radios</t>
  </si>
  <si>
    <t>3.3.5.2.3</t>
  </si>
  <si>
    <t>M14-03</t>
  </si>
  <si>
    <t>M14-04</t>
  </si>
  <si>
    <t>MDE</t>
  </si>
  <si>
    <t>3.3.6.1</t>
  </si>
  <si>
    <t>Michal to re-review to identify inter-dependencies, and replace with pointers (or TBD) where possible – but can’t all be generic.</t>
  </si>
  <si>
    <t>M14-05</t>
  </si>
  <si>
    <t>Multilink includes not just selecting a link, but also selecting the right link(s) to achieve performance; add detail of how this works from a box level (without being overly prescriptive).</t>
  </si>
  <si>
    <t>M14-06</t>
  </si>
  <si>
    <t>M14-07</t>
  </si>
  <si>
    <t xml:space="preserve">Move to a different section separate from the IP Comm Manager.   Need to address, for example, how ACARS CM and IPS CM would coordinate use of shared links (e.g., VDLm2) – but just guidance since the solution will still be implementation specific.  </t>
  </si>
  <si>
    <t>23-June-202</t>
  </si>
  <si>
    <t>M14-08</t>
  </si>
  <si>
    <t>L. Emberger - AIR
S. Pelleschi - COL</t>
  </si>
  <si>
    <t>Create use case for requirement in second sentence: "Responses to application messages received over one network protocol stack (i.e., ACARS or IPS) will be sent over the same protocol."</t>
  </si>
  <si>
    <t>M14-09</t>
  </si>
  <si>
    <t>Need some detail about how the addresses are refreshed e.g., LIFO.</t>
  </si>
  <si>
    <t>Static Address Lookup</t>
  </si>
  <si>
    <t>M14-10</t>
  </si>
  <si>
    <t>3.5.5</t>
  </si>
  <si>
    <t>Identify the metrics that would drive the need for redundancy.  Add more information about what needs to be considered as part of synch, including what’s necessary for hot-vs-cold standby, key/cert sync.</t>
  </si>
  <si>
    <t>Redundancy Support</t>
  </si>
  <si>
    <t>M14-11</t>
  </si>
  <si>
    <t>3.3.2.1</t>
  </si>
  <si>
    <t>IPv6 layer fragmentation -- may change as a result of mobility discussions</t>
  </si>
  <si>
    <t>IPv6 Packet</t>
  </si>
  <si>
    <t>E-mail 26-May 
See detailed comments in text</t>
  </si>
  <si>
    <t>3.3.2.2,  
3.3.2.2.x</t>
  </si>
  <si>
    <t>Reference to MIC</t>
  </si>
  <si>
    <t>I think it would be very helpful for standardization (e.g. A/G IF) if these interfaces are already specified. Are these interfaces individual for each airborne radio system? Over which interface the JOIN/LEAVE information will be exchanged? (link established link closed)</t>
  </si>
  <si>
    <t>External Interfaces</t>
  </si>
  <si>
    <t>3.6.1</t>
  </si>
  <si>
    <t>Security Arch Overview</t>
  </si>
  <si>
    <t>When available, point to cyber risk assessment as justification/rationale.</t>
  </si>
  <si>
    <t>Data Flow Segregation</t>
  </si>
  <si>
    <t>4.3.3</t>
  </si>
  <si>
    <t>Does the segregation need to be enforced within the Airborne IPS System also? The commentary highlights one onboard aspect, but it’s not explicit whether segregation within the Airborne IPS System is mandated also.</t>
  </si>
  <si>
    <t>4.4.1</t>
  </si>
  <si>
    <t>Reference to ATA Spec 42 may be removed depending on ICAO DOC 10095 development.</t>
  </si>
  <si>
    <t>T. Warns - AIR</t>
  </si>
  <si>
    <t>Crypto Key Management</t>
  </si>
  <si>
    <t>4.4.1.3.3</t>
  </si>
  <si>
    <t>CSR Export / Cert Import</t>
  </si>
  <si>
    <t>The requirement for using a secure link to download the generated certificate can be relaxed. The certificate can be downloaded via an unsecure link (unlike uploading the CSR) since it is signed by a CA and since confidentiality of the public key certificate does not have to be ensured.</t>
  </si>
  <si>
    <t>4.4.1.1.4</t>
  </si>
  <si>
    <t>Trust Anchor</t>
  </si>
  <si>
    <t>Revisit ATA Spec 42 reference with respect to ICAO DOC 10095 guidance.</t>
  </si>
  <si>
    <t>4.4.1.1.5</t>
  </si>
  <si>
    <t>Cert Revocation Check</t>
  </si>
  <si>
    <t>As further security controls may be needed for CRL provisioning (e.g. TCP security), it seems reasonable to have further details.
There may be reduced need for OCSP/CRL in case of short-lived ground certificates</t>
  </si>
  <si>
    <t>Revisit commentary -- as DTLS v1.3 likely supports this directly (tbc), it would be sufficient to handle this at RTCA/EURCAE level.</t>
  </si>
  <si>
    <t>4.4.1.1.6</t>
  </si>
  <si>
    <t>Key Usage / Cert Validation</t>
  </si>
  <si>
    <t>When the certificate profile is defined, validation checks can be made more precise. This may involve checks on tail ID, ICAO 24-bit address and operator code.</t>
  </si>
  <si>
    <t>Requires further consideration (addressing operator code changes). Operator code change will also affect airborne IPv6 address (given current addressing proposal).</t>
  </si>
  <si>
    <t>4.4.1.1.7</t>
  </si>
  <si>
    <t>4.4.2.2</t>
  </si>
  <si>
    <t>Remove comment and provide what parameters to be used because syslog protocol is not applicable. 
Add some more specificity about the minimum content in the log. (Madhu has some additional items)</t>
  </si>
  <si>
    <t>L. Leonardon - COL
M. Niraula - COL</t>
  </si>
  <si>
    <t>Security Log Entries</t>
  </si>
  <si>
    <t>Is it necessary to maintain the dialog? (if we consider ATS, A623, AOC with different ground entities, I fear that we will have to maintain many dialogues). We should maybe be able to distinguish several types of dialogues (maintained and not maintained)</t>
  </si>
  <si>
    <t>Att 3
3.4.3</t>
  </si>
  <si>
    <t>M14-12</t>
  </si>
  <si>
    <t>M14-13</t>
  </si>
  <si>
    <t>OBE - replaced by actions 14-08 thru 14-10</t>
  </si>
  <si>
    <t>M14-14</t>
  </si>
  <si>
    <t>M14-15</t>
  </si>
  <si>
    <t>M14-16</t>
  </si>
  <si>
    <t>M14-17</t>
  </si>
  <si>
    <t>M14-18</t>
  </si>
  <si>
    <t>M14-19</t>
  </si>
  <si>
    <t>M14-20</t>
  </si>
  <si>
    <t>M14-21</t>
  </si>
  <si>
    <t>M14-22</t>
  </si>
  <si>
    <t>M14-23</t>
  </si>
  <si>
    <t>OBE - replaced by actions 14-14 thru 14-23</t>
  </si>
  <si>
    <t>M14-24</t>
  </si>
  <si>
    <t>Ongoing</t>
  </si>
  <si>
    <t>E-mail text received 7/21</t>
  </si>
  <si>
    <t>E-mail text received 7/22</t>
  </si>
  <si>
    <t>Discussions and agreement among BOE, COL, HON, Airtel</t>
  </si>
  <si>
    <t>Text updated</t>
  </si>
  <si>
    <t>Additional commentary was added</t>
  </si>
  <si>
    <t>New comment to clarify remaining action</t>
  </si>
  <si>
    <t>The definition of the IPv6 addresses is still subject to approval within ICAO. Once approved (expected Oct-2020), this section will be updated accordingly, and material relevant to aircraft configuration will remain in 858.</t>
  </si>
  <si>
    <t>M14-25</t>
  </si>
  <si>
    <t>R. Dlouhy,
S. Pelleschi - COL</t>
  </si>
  <si>
    <t>New commentary added to address rate limiting.</t>
  </si>
  <si>
    <t>Commentary updated</t>
  </si>
  <si>
    <t xml:space="preserve">Text updated </t>
  </si>
  <si>
    <t>M14-26</t>
  </si>
  <si>
    <t>3.3.7</t>
  </si>
  <si>
    <t>Telecon 31-Jul</t>
  </si>
  <si>
    <t>Dependency</t>
  </si>
  <si>
    <t>ICAO WG-I
SSG</t>
  </si>
  <si>
    <t>ICAO WG-I
MSG</t>
  </si>
  <si>
    <t xml:space="preserve">ICAO WG-I Addressing </t>
  </si>
  <si>
    <t>See detailed comments in text
Text updated</t>
  </si>
  <si>
    <t>ICAO WG-I SSG Doc. 10095</t>
  </si>
  <si>
    <t>In D1-06 and D1-08, updated commentary and added a reference to Section 5 regarding Airborne IPS System segregation. Section 4.5 updated to reference NIST FIPS</t>
  </si>
  <si>
    <t>ICAO WG-I
Doc. 9896</t>
  </si>
  <si>
    <t>Proposed field included in document
E-mail sent 8/6
E-mail sent 7/30</t>
  </si>
  <si>
    <t>Waiting for MSG decision</t>
  </si>
  <si>
    <t>M15-01</t>
  </si>
  <si>
    <t>Address Acquisition</t>
  </si>
  <si>
    <t>3.3.4.1</t>
  </si>
  <si>
    <t>Propose text for empty section</t>
  </si>
  <si>
    <t>M. Niraula - COL
T. Mcparland - BCI</t>
  </si>
  <si>
    <t>ICAO WG-I and SSG</t>
  </si>
  <si>
    <t>Certificate Revocation Check</t>
  </si>
  <si>
    <t>Multiple certificate status check to be confirmed with respect to DTLS v1.2 and 1.3</t>
  </si>
  <si>
    <t>M14-27</t>
  </si>
  <si>
    <t>M15-02</t>
  </si>
  <si>
    <t>Security Log Format</t>
  </si>
  <si>
    <t xml:space="preserve">Consider using the syslog framework (e.g., header) and then define IPS-specific entries.  </t>
  </si>
  <si>
    <t>T. McParland - BCI</t>
  </si>
  <si>
    <t>Update diagram to show non-IPS systems on left hand side of the diagram as well.</t>
  </si>
  <si>
    <t>M. Olive -HON</t>
  </si>
  <si>
    <t>M15-04</t>
  </si>
  <si>
    <t>1-Sep - Proposed changes based on SSG decision to use standard DTLSv1.3.
Waiting for SSG decision</t>
  </si>
  <si>
    <t xml:space="preserve">DRAFT2 - New comment to clarify remaining action
</t>
  </si>
  <si>
    <t>Revisit this text considering the discussion and simpler approach, and associated requirements to avoid complicated cases.  
Separate switching of the stacks from the selection of the access network technology (based on preference).</t>
  </si>
  <si>
    <t xml:space="preserve">S. Pelleschi, M. Niraula- COL
</t>
  </si>
  <si>
    <t>Network Protocol Pref,</t>
  </si>
  <si>
    <t>3.5.1.1</t>
  </si>
  <si>
    <t>Revisit this section after completing 3.3.7</t>
  </si>
  <si>
    <t>M15-03</t>
  </si>
  <si>
    <t>3.5.1.2</t>
  </si>
  <si>
    <t>Add whether application is client or server.  More specificity about static configuration and relationship to application or source.</t>
  </si>
  <si>
    <t>Double-check the IPS Profiles regarding host naming requirements</t>
  </si>
  <si>
    <t>M15-05</t>
  </si>
  <si>
    <t>Additional detail about what parameters need to be synch’d.  Consider whether to keep high level here and put something more detailed in Section 5 as implementation guidance (OR an Appendix).</t>
  </si>
  <si>
    <t>M15-06</t>
  </si>
  <si>
    <t>Cryptographic Services</t>
  </si>
  <si>
    <t>Include box-level details re: crypto services.
NOTE – This section should reference the auth/integrity vs. auth/integrity/encryption services, but the specific ciphersuites are specified in Doc. 9896.</t>
  </si>
  <si>
    <t>M15-07</t>
  </si>
  <si>
    <t>Transfer/Export of Logs</t>
  </si>
  <si>
    <t>4.4.2.5</t>
  </si>
  <si>
    <t>Consider whether to add real-time log transfers to Attachment 4  OR treat as a Native IP app (but may not be a strong need to specify that detail in 858).</t>
  </si>
  <si>
    <t>M. Niraula, 
R. Dlouhy - COL</t>
  </si>
  <si>
    <t>Clarify comment regarding sharing neighbor discovery information (in Commentary)</t>
  </si>
  <si>
    <t>5.5.1</t>
  </si>
  <si>
    <t>M15-08</t>
  </si>
  <si>
    <t>IPS Management Messages - Post Auth UL</t>
  </si>
  <si>
    <t>Att4, 4.4.2</t>
  </si>
  <si>
    <t>Propose a new post-authentication uplink message</t>
  </si>
  <si>
    <t>IPS Management Messages - Key Mgmt</t>
  </si>
  <si>
    <t xml:space="preserve">Provide further detail on EST. </t>
  </si>
  <si>
    <t>M15-10</t>
  </si>
  <si>
    <t>M15-11</t>
  </si>
  <si>
    <t>M15-12</t>
  </si>
  <si>
    <t>Att4, 4.11
Table 4-9</t>
  </si>
  <si>
    <t>Requirement that keys should be renewed for every certificate request should be captured in Section 4.</t>
  </si>
  <si>
    <t>Concept for temporary key should be captured in Section 4.</t>
  </si>
  <si>
    <t>M15-13</t>
  </si>
  <si>
    <t>Security Event Log Format</t>
  </si>
  <si>
    <t>Att5, 5.1.2
Table 5-1</t>
  </si>
  <si>
    <t>Harmonize "Event Type" with Section 4.4.2.3 in main body. An alternative to enumerated list would be a text string.</t>
  </si>
  <si>
    <t>M15-14</t>
  </si>
  <si>
    <t>For blank cells in the “Details” column, add missing info.</t>
  </si>
  <si>
    <t>ICAO WG-I SSG</t>
  </si>
  <si>
    <t>Comment disposition (general)</t>
  </si>
  <si>
    <t>M15-15</t>
  </si>
  <si>
    <t>new section that describes the function of the application and any message handling mechanisms (e.g., fragmentation, reliability, etc.) and how the ground providers of the service are selected (and IP address obtained).</t>
  </si>
  <si>
    <t>R. Dlouhy (in coord with 
J. Graefe) - COL</t>
  </si>
  <si>
    <t>Need more specificity about exactly what address is included.</t>
  </si>
  <si>
    <t>Att4, 4.4.1</t>
  </si>
  <si>
    <t>IPS Management Messages - Post Auth DL</t>
  </si>
  <si>
    <t>IPS Management Messages -Change FlightID</t>
  </si>
  <si>
    <t>The highlighted text captures Jonathan’s comment from 8/7 version. Still need to address what happens next when this message fails (i.e., can’t Change FlightID).</t>
  </si>
  <si>
    <t>M15-16</t>
  </si>
  <si>
    <t>M15-17</t>
  </si>
  <si>
    <t>M15.09</t>
  </si>
  <si>
    <t>M15-18</t>
  </si>
  <si>
    <t>Confer with RTCA/EUROCAE about whether the material in Att4 should be in Profiles or MASPS.</t>
  </si>
  <si>
    <t>Concept for upload of aircraft public key cert should be captured in Section 4.</t>
  </si>
  <si>
    <t>Packet Filter Firewall</t>
  </si>
  <si>
    <t>E-mail on 8/6 from COL -- Firewall requirements are not yet in the MASPS, but 858 Section 4.3.2 points to the MASPS when the material is provided there.
Email sent 7/29</t>
  </si>
  <si>
    <t>Carport for Prioritization from Airborne Radios</t>
  </si>
  <si>
    <t>Document the impact on the data and system (e.g., the IPS protocol).  (Also refer to Madhu’s paper on QoS, which has some info relevant to rate limiting).
TBD should be in MASPS, coordinated with the link-specific standards.</t>
  </si>
  <si>
    <t>Capture some initial thoughts as bullet points.</t>
  </si>
  <si>
    <t>Transport Protocol Pref.</t>
  </si>
  <si>
    <t>In D1-06, added clarification text with references to existing radio interfaces</t>
  </si>
  <si>
    <t>5-Oct - Removed ATA Spec 42 reference since that should be included in Doc. 10095, if applicable.</t>
  </si>
  <si>
    <t>Key Destruction</t>
  </si>
  <si>
    <t>IPS Management App</t>
  </si>
  <si>
    <t>06-Oct: E-mail action item sent</t>
  </si>
  <si>
    <t>13-Oct: General agreement to keep in 858 for first release and reassess during development of Supp1.
07-Oct: E-mail action item sent</t>
  </si>
  <si>
    <t>13-Oct: Text OK, but refer to MASPS instead of Profiles.
07-Oct: E-mail action item sent</t>
  </si>
  <si>
    <t>11-Oct: Text improved and agreed
07-Oct: E-mail with proposed text sent</t>
  </si>
  <si>
    <t>22-Oct: Input received
06-Oct: E-mail action item sent</t>
  </si>
  <si>
    <t>16-Oct: Coordination call, BOE-HON
06-Oct: E-mail action item sent</t>
  </si>
  <si>
    <t>16-Oct-202</t>
  </si>
  <si>
    <t>12-Nov - Proposed text to addrress some comments
1-Sep - Proposed changes based on SSG decision to use standard DTLSv1.3.
27-Jun. - Telecon COL, BOE, HON</t>
  </si>
  <si>
    <t>12-Nov: Updated text
28-Oct: Edited text sent for updates
22-Oct: Preliminary text received 
06-Oct: E-mail action item sent</t>
  </si>
  <si>
    <t>12-Nov: Updated text
28-Oct: Reminder e-mail sent
06-Oct: E-mail action item sent
24-Serp: Revisited during M15
25-Aug: E-mail action item sent
DRAFT2: New text in 3.3.7 and 5.4. See additional detailed comments in text.</t>
  </si>
  <si>
    <t>IPS Profiles and MASPS</t>
  </si>
  <si>
    <t xml:space="preserve">DRAFT2: Commentary added to capture dependency
</t>
  </si>
  <si>
    <t>M15-19</t>
  </si>
  <si>
    <t>Impact on Legacy Comm Manager</t>
  </si>
  <si>
    <t>M15-20</t>
  </si>
  <si>
    <t>Tie bullets to interfaces defined in Section 3.7</t>
  </si>
  <si>
    <t>M15-21</t>
  </si>
  <si>
    <t>Describe how the IPv6 address of the ground peer is known/discovered. Add that it’s optional for aircraft depending on how features are implemented (e.g., addresses stored onboard)</t>
  </si>
  <si>
    <t>M15-22</t>
  </si>
  <si>
    <t>4.3.1.3</t>
  </si>
  <si>
    <t>Revisit whether ground-initiated DTLS is necessary, or whether the ground can trigger the aircraft to initiate a session (to simplify airborne system implementation and reduce attack surface).</t>
  </si>
  <si>
    <t>M15-23</t>
  </si>
  <si>
    <t>Confirm that specified cipher suite is applicable to DTLS v1.3 (may be different name and different binary value)</t>
  </si>
  <si>
    <t>M15-24</t>
  </si>
  <si>
    <t xml:space="preserve">Add more context about the use cases where this is used, when sent, need when all-IPS, etc. </t>
  </si>
  <si>
    <t>13-Nov: Clarified during telecon</t>
  </si>
  <si>
    <t>12-Nov: Proposed text received</t>
  </si>
  <si>
    <t>17-Jun: Telecon  COL, BOE, HON</t>
  </si>
  <si>
    <t>5-Oct: Per M15 discussion, added application inactivity time as additional means to close dialogue.</t>
  </si>
  <si>
    <t>12-Nov: Updated per ICAO Terms
3-Jun: Updated per ICAO terms</t>
  </si>
  <si>
    <t>2-Sep: Input received
25-Aug: E-mail action item sent
See text for additional related comments.</t>
  </si>
  <si>
    <t>A comment had been added to PP858.
27-Aug: E-mail sent to RTCA/EUROCAE regarding remaining action to ensure that the IPS profile moves to DTLS v1.3 or, if keeping DTLS v1.2, adds RFC 6961.</t>
  </si>
  <si>
    <t>Att4, 4.new</t>
  </si>
  <si>
    <t>Accumulate protocol material in one section (Mike to coordinate with Ron)</t>
  </si>
  <si>
    <t>M. Olive - HON / 
R.Dloughy - COL</t>
  </si>
  <si>
    <t>S.Pelleschi - COL / 
M.Ollve - HON</t>
  </si>
  <si>
    <t>Att4, 4.x</t>
  </si>
  <si>
    <t>Consider examples (simular to SNL message) for other messages</t>
  </si>
  <si>
    <t>17-Nov: Updated text 
28-Oct: Reminder e-mail sent
06-Oct: E-mail action item sent
Waiting for WG-I decision</t>
  </si>
  <si>
    <t>19-Nov: Coordinated with Michal S.</t>
  </si>
  <si>
    <t>30-Nov:  Updates from Timo</t>
  </si>
  <si>
    <t>1-Dec: Provided reorganized Att4 to COL</t>
  </si>
  <si>
    <t>2-Dec: Text posted for review
1-Dec: Telecon COL, Airtel, HON, BOE
12-Nov: Some original text integrated
20-Oct: Telecon COL, Airtel, HON, BOE
1-Sep: Edited text sent for review
27-Jul: Fryd provided v0.2
27-May: Telecon COL, Airtel, HON &amp; Boeing -&gt; Fryd to propose updates.</t>
  </si>
  <si>
    <r>
      <t xml:space="preserve">Att4, </t>
    </r>
    <r>
      <rPr>
        <b/>
        <strike/>
        <sz val="10"/>
        <color rgb="FF0070C0"/>
        <rFont val="Arial"/>
        <family val="2"/>
      </rPr>
      <t>4.4.1</t>
    </r>
    <r>
      <rPr>
        <b/>
        <sz val="10"/>
        <color rgb="FF0070C0"/>
        <rFont val="Arial"/>
        <family val="2"/>
      </rPr>
      <t xml:space="preserve">
4.3.11.1 (new org)</t>
    </r>
  </si>
  <si>
    <r>
      <t xml:space="preserve">Att4, </t>
    </r>
    <r>
      <rPr>
        <b/>
        <strike/>
        <sz val="10"/>
        <color rgb="FF0070C0"/>
        <rFont val="Arial"/>
        <family val="2"/>
      </rPr>
      <t>4.11</t>
    </r>
    <r>
      <rPr>
        <b/>
        <sz val="10"/>
        <color rgb="FF0070C0"/>
        <rFont val="Arial"/>
        <family val="2"/>
      </rPr>
      <t xml:space="preserve">
4.6 (new org)</t>
    </r>
  </si>
  <si>
    <t>Discussed and closed during telecon</t>
  </si>
  <si>
    <t>5.3.2.1</t>
  </si>
  <si>
    <t>Add a comment to say that this interface is likely going to evolve to support multilink concepts (and same for IF-4)</t>
  </si>
  <si>
    <t>M16-01</t>
  </si>
  <si>
    <t>I/F with Airborne Radios</t>
  </si>
  <si>
    <t>M16-02</t>
  </si>
  <si>
    <t>IPS Router</t>
  </si>
  <si>
    <t>Capture bridging prevention in Section 4 (security) Or Section 3. (Or in 9896?) so that it’s a normative statement.</t>
  </si>
  <si>
    <r>
      <rPr>
        <b/>
        <strike/>
        <sz val="10"/>
        <color rgb="FF0070C0"/>
        <rFont val="Arial"/>
        <family val="2"/>
      </rPr>
      <t>3.6</t>
    </r>
    <r>
      <rPr>
        <b/>
        <sz val="10"/>
        <color rgb="FF0070C0"/>
        <rFont val="Arial"/>
        <family val="2"/>
      </rPr>
      <t xml:space="preserve">
Att4, 4.2.1</t>
    </r>
  </si>
  <si>
    <r>
      <t xml:space="preserve">Att4, </t>
    </r>
    <r>
      <rPr>
        <b/>
        <strike/>
        <sz val="10"/>
        <color rgb="FF0070C0"/>
        <rFont val="Arial"/>
        <family val="2"/>
      </rPr>
      <t>4.10.1</t>
    </r>
    <r>
      <rPr>
        <b/>
        <sz val="10"/>
        <color rgb="FF0070C0"/>
        <rFont val="Arial"/>
        <family val="2"/>
      </rPr>
      <t xml:space="preserve">
4.6.1 (new org)</t>
    </r>
  </si>
  <si>
    <r>
      <t xml:space="preserve">Att4, </t>
    </r>
    <r>
      <rPr>
        <b/>
        <strike/>
        <sz val="10"/>
        <color rgb="FF0070C0"/>
        <rFont val="Arial"/>
        <family val="2"/>
      </rPr>
      <t>4.11</t>
    </r>
    <r>
      <rPr>
        <b/>
        <sz val="10"/>
        <color rgb="FF0070C0"/>
        <rFont val="Arial"/>
        <family val="2"/>
      </rPr>
      <t xml:space="preserve">
4.7 (new org)
Table 4-11</t>
    </r>
  </si>
  <si>
    <t>M16-03</t>
  </si>
  <si>
    <t>Chang IP address</t>
  </si>
  <si>
    <t>Att4, 4.7.8</t>
  </si>
  <si>
    <t xml:space="preserve">I am not convinced that the message to change the IP address is really necessary. Unless we explain the contrary, the new address may not survive to a switch power on/off of the IPS system...   </t>
  </si>
  <si>
    <t>M16-04</t>
  </si>
  <si>
    <t>Document References</t>
  </si>
  <si>
    <t>Update references for ICAO and RTCA/EURCAE documents that are in draft status.</t>
  </si>
  <si>
    <t>M.Olive - HON</t>
  </si>
  <si>
    <t>ICAO
RTCA/EUROCAE</t>
  </si>
  <si>
    <t>Link Local Addresses</t>
  </si>
  <si>
    <t>3.3.2.2.2</t>
  </si>
  <si>
    <t>3.3.2.2
3.3.2.2.x</t>
  </si>
  <si>
    <t>Functional Requirements</t>
  </si>
  <si>
    <t>Mobility and Multilink</t>
  </si>
  <si>
    <t>Moved to Supp1 Action Items</t>
  </si>
  <si>
    <t>3.3.x
3.4.x</t>
  </si>
  <si>
    <t xml:space="preserve">ICAO WG-I and WG-I MSG </t>
  </si>
  <si>
    <t>Keep in sync with ICAO decisions</t>
  </si>
  <si>
    <t>ICAO WG-I and WG-I SSG</t>
  </si>
  <si>
    <t xml:space="preserve">Moved to Supp1 Action Items.
DRAFT2: Commentary added to capture dependency
</t>
  </si>
  <si>
    <t>Security (General)</t>
  </si>
  <si>
    <t>Once Doc. 10145 is available, additional security requirement detail and/or cross-references will be included in a future supplement to ARINC 858</t>
  </si>
  <si>
    <t>Security Architecture</t>
  </si>
  <si>
    <t>4.3.1.2</t>
  </si>
  <si>
    <r>
      <t>Once ICAO Doc. 10095 is available, additional key management detail and/or cross-references will be included in a future supplement to ARINC 858.</t>
    </r>
    <r>
      <rPr>
        <sz val="8"/>
        <rFont val="Calibri"/>
        <family val="2"/>
      </rPr>
      <t> </t>
    </r>
  </si>
  <si>
    <t>Key Management (General)</t>
  </si>
  <si>
    <t>Revisit text with respect to use of short-lived ground certificates as specified in ICAO Doc. 10095</t>
  </si>
  <si>
    <t>5.3.2.2</t>
  </si>
  <si>
    <t>Radio Management I/F</t>
  </si>
  <si>
    <t xml:space="preserve">Revisit the specific parameters (e.g., real-time link quality to enhance the performance of multilink operations) and the impact on other radio specs </t>
  </si>
  <si>
    <t>Revisit whether to include high-watermark behavior in sequence number description, with respect to Doc. 9896 amendment proposal:
"which acknowledges all messages received up to but not including that number (i.e., 3 indicates that messages 0, 1, and 2 have been received successfully)"</t>
  </si>
  <si>
    <t>AppxA, A-4 
(Bullet 5)</t>
  </si>
  <si>
    <t>D-ACK ATNPKT Format</t>
  </si>
  <si>
    <t>ICAO WG-I</t>
  </si>
  <si>
    <t>Appx C</t>
  </si>
  <si>
    <t xml:space="preserve">Common notional interface for Native IP applications </t>
  </si>
  <si>
    <t>ICAO WG-I and WG-I MSG</t>
  </si>
  <si>
    <t>RTCA/EUROCAE IPS Profiles</t>
  </si>
  <si>
    <t>For naming, address aircraft-side response to non-nominal conditions (e.g., name resolution failure)</t>
  </si>
  <si>
    <t>Refine certificate validation with respect to Doc. 10095</t>
  </si>
  <si>
    <t>RTCA/EUROCAE IPS MASPS</t>
  </si>
  <si>
    <t>Further guidance on FLS from a security perspective (e.g. security-relevant parts should be field loadable to allow patching) -- if existing text is insufficient</t>
  </si>
  <si>
    <t>Update QoS consistent with decisions in Doc. 9896</t>
  </si>
  <si>
    <t>6.x</t>
  </si>
  <si>
    <t>Airborne Applications</t>
  </si>
  <si>
    <t>3.3.6
3.5.3
5.3.2</t>
  </si>
  <si>
    <t>Radio Interfaces</t>
  </si>
  <si>
    <t>5.x</t>
  </si>
  <si>
    <t>A-G Access Network Guidance</t>
  </si>
  <si>
    <t>3.3.2.x</t>
  </si>
  <si>
    <t>Naming</t>
  </si>
  <si>
    <t>Address Configuration</t>
  </si>
  <si>
    <t>Numbers of Sessions</t>
  </si>
  <si>
    <t>4.5.x</t>
  </si>
  <si>
    <t>Aircraft Security Reliance on Ground</t>
  </si>
  <si>
    <t>4.5.2</t>
  </si>
  <si>
    <t>Dataloading</t>
  </si>
  <si>
    <t>Airborne IPS System Security Policy</t>
  </si>
  <si>
    <t>QoS</t>
  </si>
  <si>
    <t>3.3.5</t>
  </si>
  <si>
    <t>3.3.6.x</t>
  </si>
  <si>
    <t>Security dimensioning (i.e., how many simultaneous DTLS sessions does the avionics need to support); per ongoing discussions in WG-I SSG.
Revisit commentary and reference to planned guidance in ICAO Doc. 9896</t>
  </si>
  <si>
    <t>Update multi-link consistent with A-G mobility concept and interface definition in Doc. 9896 (e.g., air-ground signaling and signaling to onboard radios)</t>
  </si>
  <si>
    <t>Source</t>
  </si>
  <si>
    <t>Gap Analysis</t>
  </si>
  <si>
    <t>PP858</t>
  </si>
  <si>
    <t>Formerly M12-04 / -05 plus  Gap Analysis</t>
  </si>
  <si>
    <t>Formerly M12-08 plus  Gap Analysis</t>
  </si>
  <si>
    <t>Formerly M14-18</t>
  </si>
  <si>
    <t>Formerly M13-03</t>
  </si>
  <si>
    <t>Next</t>
  </si>
  <si>
    <t>AEEC IPS A858P1 Supplement1 -- RAIL</t>
  </si>
  <si>
    <t>Att4</t>
  </si>
  <si>
    <t>23-Feb: Action moved to IPS Management App (material moved from 858 to 9896)
24-Jan: Recommendation from Timo</t>
  </si>
  <si>
    <t>23-Feb: Text provided by Madhu
26-Oct: Initial input recceived
06-Oct: E-mail action item sent
24-Sep: Revisited during M15
25-Aug: E-mail action item sent</t>
  </si>
  <si>
    <t xml:space="preserve">Security Event Log </t>
  </si>
  <si>
    <t>Airbus e-mail</t>
  </si>
  <si>
    <t>Message Examples</t>
  </si>
  <si>
    <t>4.4, 5.5</t>
  </si>
  <si>
    <t>Filtering</t>
  </si>
  <si>
    <t>4.3.2.1.x</t>
  </si>
  <si>
    <t>Revisit firewalling for ingress / egress</t>
  </si>
  <si>
    <t>PP858 (M17)</t>
  </si>
  <si>
    <t>Define what happens if OSCP does not work within time.  Fail-Safe or Fail-Secure -&gt; meaning still use the last valid public-key (certificate) for ongoing traffic or stop communication</t>
  </si>
  <si>
    <t>Implementation Examples</t>
  </si>
  <si>
    <t>Figures assume that all communication between the AICF and legacy application has to be managed via "External Comm Manager", this give just one implementation depiction. It is quite possible to route message from AICF directly to legacy applications or peripherals without going through the external manager.</t>
  </si>
  <si>
    <t>Common Radio I/F</t>
  </si>
  <si>
    <t>18-Mar-201</t>
  </si>
  <si>
    <t>M17 - Michal's Proposal</t>
  </si>
  <si>
    <t>AEEC IPS A858P2 Supplement1 -- RAIL</t>
  </si>
  <si>
    <t>P1-M17-01</t>
  </si>
  <si>
    <t>P1-M17-02</t>
  </si>
  <si>
    <t>P1-M17-03</t>
  </si>
  <si>
    <t>P1-M17-04</t>
  </si>
  <si>
    <t>P1-M17-05</t>
  </si>
  <si>
    <t>P1-M17-06</t>
  </si>
  <si>
    <t>P2-M17-01</t>
  </si>
  <si>
    <t>P2-M17-02</t>
  </si>
  <si>
    <t>ICAO WG-I and WG-I MSG (?)</t>
  </si>
  <si>
    <t>IPS Gateway Security (G-G)</t>
  </si>
  <si>
    <t>Revisit whether there are any G-G security impacts on IPS GW</t>
  </si>
  <si>
    <t>PP858P2</t>
  </si>
  <si>
    <t>Header Compression</t>
  </si>
  <si>
    <t>3.3.4.3</t>
  </si>
  <si>
    <t>P1-M17-07</t>
  </si>
  <si>
    <t>Interfaces</t>
  </si>
  <si>
    <t>P1-M17-08</t>
  </si>
  <si>
    <t>P2-M17-03</t>
  </si>
  <si>
    <t>P2-M17-04</t>
  </si>
  <si>
    <t>5.2.1</t>
  </si>
  <si>
    <t>5.2.2</t>
  </si>
  <si>
    <t>Proxy Address-General</t>
  </si>
  <si>
    <t>Consider adding a diagram to help convey the concepts in Paragraph 5</t>
  </si>
  <si>
    <t>P2-M17-05</t>
  </si>
  <si>
    <t>#</t>
  </si>
  <si>
    <t>P1-S01-01</t>
  </si>
  <si>
    <t>P1-S01-02</t>
  </si>
  <si>
    <t>P1-S01-03</t>
  </si>
  <si>
    <t>P1-S01-04</t>
  </si>
  <si>
    <t>P1-S01-05</t>
  </si>
  <si>
    <t>P1-S01-06</t>
  </si>
  <si>
    <t>P1-S01-07</t>
  </si>
  <si>
    <t>P1-S01-08</t>
  </si>
  <si>
    <t>P1-S01-09</t>
  </si>
  <si>
    <t>P1-S01-10</t>
  </si>
  <si>
    <t>P1-S01-11</t>
  </si>
  <si>
    <t>P1-S01-12</t>
  </si>
  <si>
    <t>P1-S01-13</t>
  </si>
  <si>
    <t>P1-S01-14</t>
  </si>
  <si>
    <t>P1-S01-15</t>
  </si>
  <si>
    <t>P1-S01-16</t>
  </si>
  <si>
    <t>P1-S01-17</t>
  </si>
  <si>
    <t>P1-S01-18</t>
  </si>
  <si>
    <t>P1-S01-19</t>
  </si>
  <si>
    <t>P1-S01-20</t>
  </si>
  <si>
    <t>P1-S01-21</t>
  </si>
  <si>
    <t>P1-S01-22</t>
  </si>
  <si>
    <t>P1-S01-23</t>
  </si>
  <si>
    <t>P1-S01-24</t>
  </si>
  <si>
    <t>P1-S01-25</t>
  </si>
  <si>
    <t>P1-S01-26</t>
  </si>
  <si>
    <t>3.4.4</t>
  </si>
  <si>
    <t>Harmonize "D-ACK subsequent to D-START" with final provisions in Doc. 9896 (applies to both text and figures)</t>
  </si>
  <si>
    <t>G. Saccone - Boeing</t>
  </si>
  <si>
    <t>ICAO WG-I and WG-I SSG
RTCA/EUROCAE IPS MASPS</t>
  </si>
  <si>
    <t xml:space="preserve">Update Section 5 to include statements regarding preferred deployment options for air-ground access networks (e.g., similar technology shared among multiple providers) </t>
  </si>
  <si>
    <t>F. Wrobel - Airtel</t>
  </si>
  <si>
    <t>M.Niraula - COL</t>
  </si>
  <si>
    <t>S.Pelleschi - COL 
(wrt MASPS)</t>
  </si>
  <si>
    <t>G.Saccone - Boeing
(wrt 9896 updates)</t>
  </si>
  <si>
    <t>G.Saccone - Boeing</t>
  </si>
  <si>
    <t>T.Warns - Airbus</t>
  </si>
  <si>
    <t>M.Niraula - COL
(coord w/ Timo - Airbus and Daniel -- Boeing)</t>
  </si>
  <si>
    <t>M.Olive - HON (figures)
(coord. with Madhu/Stephane - COL)</t>
  </si>
  <si>
    <r>
      <rPr>
        <b/>
        <sz val="10"/>
        <rFont val="Arial"/>
        <family val="2"/>
      </rPr>
      <t>13-APR</t>
    </r>
    <r>
      <rPr>
        <sz val="10"/>
        <rFont val="Arial"/>
        <family val="2"/>
      </rPr>
      <t>: Add note that other options are possible but likely OEM-driven and implementation-specific</t>
    </r>
  </si>
  <si>
    <t>(See comment)</t>
  </si>
  <si>
    <t>M.Skorepa - HON</t>
  </si>
  <si>
    <r>
      <rPr>
        <b/>
        <sz val="10"/>
        <rFont val="Arial"/>
        <family val="2"/>
      </rPr>
      <t>13-APR</t>
    </r>
    <r>
      <rPr>
        <sz val="10"/>
        <rFont val="Arial"/>
        <family val="2"/>
      </rPr>
      <t>: Consolidated with P1-S01-09, which is similar</t>
    </r>
  </si>
  <si>
    <t>3.3.6.2
(Commentary)</t>
  </si>
  <si>
    <t>Resolve "Commentary" related to A-G signaling interface specification in Doc. 9896</t>
  </si>
  <si>
    <t>Address Airborne IPS System-specific implications (e.g., interfaces, performance, handling non-nominal conditions, implementation, etc.).
Include linkages to the other documents and how to navigate to get the needed info.</t>
  </si>
  <si>
    <t>Harmonize header compression with SC-223/WG-108 (as necessary)</t>
  </si>
  <si>
    <t>Additional guidance regarding destination address configuration and storage</t>
  </si>
  <si>
    <t>Need to add the details for provision and mechanism to support cert validation related to CRL.
Propose some of this requirement to be moved to DOC 9896 and MASPS and develop the needed box level detail in Supplement 1 of PP858.</t>
  </si>
  <si>
    <t>Certificate Validation</t>
  </si>
  <si>
    <t>Additional security implementation guidance with respect to aircraft security reliance on ground security</t>
  </si>
  <si>
    <t>Additional guidance regarding security policy with respect to implementation, maintenance, and operation of the Airborne IPS System.</t>
  </si>
  <si>
    <t>Consider guidance on interfaces other than 429 and Eth (e.g., fiber, other OEM-specific)</t>
  </si>
  <si>
    <t>Revisit security log format based on feedback from Airbus regarding preferred use of Structured Data (SD) element rather than Message (MSG) element</t>
  </si>
  <si>
    <r>
      <t xml:space="preserve">Need to think about how to best detect (and prevent) erroneous/duplicate address. Putting the conversion on the ground should help to eliminate this problem. (With current OSI deployment, SITA has seen cases where aircraft are configured with the same NSAP addresses (and even the same 24-bit address, particularly when entered manually).)
</t>
    </r>
    <r>
      <rPr>
        <u/>
        <sz val="10"/>
        <rFont val="Arial"/>
        <family val="2"/>
      </rPr>
      <t>NOTE</t>
    </r>
    <r>
      <rPr>
        <sz val="10"/>
        <rFont val="Arial"/>
        <family val="2"/>
      </rPr>
      <t>: This guidance may apply more broadly to all systems.</t>
    </r>
  </si>
  <si>
    <t>1.4 (figure) 
1.4.2</t>
  </si>
  <si>
    <t>3Q2022</t>
  </si>
  <si>
    <t>A/R</t>
  </si>
  <si>
    <t>G.Saccone, Daniel - Boeing</t>
  </si>
  <si>
    <t>ICAO WG-I
RTCA/EUROCAE (MASPS)</t>
  </si>
  <si>
    <t>1. Define a common control-plane format and protocol for all airborne radios
2. Provide a comparison between proposed features and what is provided by current airborne radios.</t>
  </si>
  <si>
    <t>Radio Terminology</t>
  </si>
  <si>
    <t>Figure 3-1 
(and similar)</t>
  </si>
  <si>
    <t>Finalize name for FCI (non-legacy) radios</t>
  </si>
  <si>
    <t>M-Olive - HON</t>
  </si>
  <si>
    <t>Figure 3-11</t>
  </si>
  <si>
    <t>During joint DLK discussion, suggestion to add security (DTLS) to protocol figure OR a note that security is not shown for simplicity.</t>
  </si>
  <si>
    <t>Datalink Adaptation - 
Non-IP Radios</t>
  </si>
  <si>
    <t>P1-M18-03</t>
  </si>
  <si>
    <t>P1-M18-01</t>
  </si>
  <si>
    <t>P1-M18-02</t>
  </si>
  <si>
    <r>
      <rPr>
        <b/>
        <sz val="10"/>
        <rFont val="Arial"/>
        <family val="2"/>
      </rPr>
      <t xml:space="preserve">M19: </t>
    </r>
    <r>
      <rPr>
        <sz val="10"/>
        <rFont val="Arial"/>
        <family val="2"/>
      </rPr>
      <t>Agreed on "IPS-enabled" noting that this is not a perfect word, but the best option of the words considered.  Definition refined.</t>
    </r>
    <r>
      <rPr>
        <b/>
        <sz val="10"/>
        <rFont val="Arial"/>
        <family val="2"/>
      </rPr>
      <t xml:space="preserve">
M18</t>
    </r>
    <r>
      <rPr>
        <sz val="10"/>
        <rFont val="Arial"/>
        <family val="2"/>
      </rPr>
      <t xml:space="preserve">: General agreement to change IP-enabled to IPS-XXX, where there are several options for XXX - to be discussed at next telecon. </t>
    </r>
  </si>
  <si>
    <r>
      <rPr>
        <b/>
        <sz val="10"/>
        <rFont val="Arial"/>
        <family val="2"/>
      </rPr>
      <t>M19</t>
    </r>
    <r>
      <rPr>
        <sz val="10"/>
        <rFont val="Arial"/>
        <family val="2"/>
      </rPr>
      <t>: To minimize changes to the figure, agreed to change UDP to "UDP + DTLS" and change TCP to "TCP + TLS".  (Suggestion to stretch UDP+DTLS halfway thru Native IP apps)</t>
    </r>
  </si>
  <si>
    <t>P2-M19-01</t>
  </si>
  <si>
    <t xml:space="preserve">Add guidance/examples for how the IPv6 address is resolved for ACARS Hosts.  (Point to high level guidance on name lookup in Doc. 9896, then add any additional ACARS-specific guidance in 858P2.) </t>
  </si>
  <si>
    <t>M19</t>
  </si>
  <si>
    <r>
      <rPr>
        <b/>
        <sz val="10"/>
        <rFont val="Arial"/>
        <family val="2"/>
      </rPr>
      <t xml:space="preserve">M19: </t>
    </r>
    <r>
      <rPr>
        <sz val="10"/>
        <rFont val="Arial"/>
        <family val="2"/>
      </rPr>
      <t xml:space="preserve">As of 2-Sep Doc. 9896 editing meeting, current 858P2 text/figures are in sync with amendment proposal.  </t>
    </r>
    <r>
      <rPr>
        <sz val="10"/>
        <color rgb="FFFF0000"/>
        <rFont val="Arial"/>
        <family val="2"/>
      </rPr>
      <t>Close but continue to monitor for additional changes.</t>
    </r>
    <r>
      <rPr>
        <b/>
        <sz val="10"/>
        <rFont val="Arial"/>
        <family val="2"/>
      </rPr>
      <t xml:space="preserve">
18-JUN (Fryd): </t>
    </r>
    <r>
      <rPr>
        <sz val="10"/>
        <rFont val="Arial"/>
        <family val="2"/>
      </rPr>
      <t>Included in official Doc 9896 Ed3 on ICAO Portal: Doc9896_Redline_3rd_Edition_Part_III_en_REFORMAT_10Mar2021.docx, Figure II-1-12</t>
    </r>
    <r>
      <rPr>
        <b/>
        <sz val="10"/>
        <rFont val="Arial"/>
        <family val="2"/>
      </rPr>
      <t xml:space="preserve">
17-JUN (Ron)</t>
    </r>
    <r>
      <rPr>
        <sz val="10"/>
        <rFont val="Arial"/>
        <family val="2"/>
      </rPr>
      <t xml:space="preserve">: I am not fully sure if the optional ACK after D-START was accepted, I am sure the ACK after the D-STARTCNF was.  </t>
    </r>
  </si>
  <si>
    <r>
      <t>Status/Comments
(</t>
    </r>
    <r>
      <rPr>
        <sz val="10"/>
        <color rgb="FFFF0000"/>
        <rFont val="Arial"/>
        <family val="2"/>
      </rPr>
      <t>Follow-up Action</t>
    </r>
    <r>
      <rPr>
        <b/>
        <sz val="10"/>
        <rFont val="Arial"/>
        <family val="2"/>
      </rPr>
      <t>)</t>
    </r>
  </si>
  <si>
    <t>P1-M19-01</t>
  </si>
  <si>
    <t>P1-E01-02</t>
  </si>
  <si>
    <t>P1-E01-01</t>
  </si>
  <si>
    <t>All</t>
  </si>
  <si>
    <r>
      <rPr>
        <b/>
        <strike/>
        <sz val="10"/>
        <color rgb="FF0070C0"/>
        <rFont val="Arial"/>
        <family val="2"/>
      </rPr>
      <t>5.5</t>
    </r>
    <r>
      <rPr>
        <b/>
        <sz val="10"/>
        <color rgb="FF0070C0"/>
        <rFont val="Arial"/>
        <family val="2"/>
      </rPr>
      <t xml:space="preserve">
5.3.2.3</t>
    </r>
  </si>
  <si>
    <t>ACARS Address Resolution</t>
  </si>
  <si>
    <t>4.1, 4.x</t>
  </si>
  <si>
    <t>P1-M19-02</t>
  </si>
  <si>
    <t>AppxC (new)</t>
  </si>
  <si>
    <t>L.Emberger - Airbus</t>
  </si>
  <si>
    <t xml:space="preserve">Include relevant IPS background material from A658 as a new appendix in 858P1 </t>
  </si>
  <si>
    <t>Supp1</t>
  </si>
  <si>
    <r>
      <rPr>
        <b/>
        <sz val="10"/>
        <rFont val="Arial"/>
        <family val="2"/>
      </rPr>
      <t xml:space="preserve">M20: </t>
    </r>
    <r>
      <rPr>
        <sz val="10"/>
        <color rgb="FFFF0000"/>
        <rFont val="Arial"/>
        <family val="2"/>
      </rPr>
      <t>Move material to Supp1 for Jan meeting discussion</t>
    </r>
    <r>
      <rPr>
        <b/>
        <sz val="10"/>
        <rFont val="Arial"/>
        <family val="2"/>
      </rPr>
      <t xml:space="preserve">
M19</t>
    </r>
    <r>
      <rPr>
        <sz val="10"/>
        <rFont val="Arial"/>
        <family val="2"/>
      </rPr>
      <t>: Proposed text reviewed.  Revisit during next telecon.</t>
    </r>
  </si>
  <si>
    <r>
      <rPr>
        <b/>
        <sz val="10"/>
        <rFont val="Arial"/>
        <family val="2"/>
      </rPr>
      <t>M20</t>
    </r>
    <r>
      <rPr>
        <sz val="10"/>
        <rFont val="Arial"/>
        <family val="2"/>
      </rPr>
      <t xml:space="preserve">: </t>
    </r>
    <r>
      <rPr>
        <sz val="10"/>
        <color rgb="FFFF0000"/>
        <rFont val="Arial"/>
        <family val="2"/>
      </rPr>
      <t>Move material to Supp1 for Jan meeting discussion (</t>
    </r>
    <r>
      <rPr>
        <b/>
        <sz val="10"/>
        <color rgb="FFFF0000"/>
        <rFont val="Arial"/>
        <family val="2"/>
      </rPr>
      <t>DONE</t>
    </r>
    <r>
      <rPr>
        <sz val="10"/>
        <color rgb="FFFF0000"/>
        <rFont val="Arial"/>
        <family val="2"/>
      </rPr>
      <t>)</t>
    </r>
  </si>
  <si>
    <t>P2-M19-02</t>
  </si>
  <si>
    <t>P2-M19-03</t>
  </si>
  <si>
    <t>FANS - ACARS MAS</t>
  </si>
  <si>
    <t>Fig  4-12 (4-13 in d0-01) show the interactions of the IPS Gateway with respect to synthesis of a Message Assurance Success MAS responses to FANS Host when MA TEI Request is contained in an FANS ACARS Host uplink.       However what is not described are the MAS-Fail conditions and indications.
MAS Fail codes useful to Datacom  FANS1/a are split into two main series 2xx and 3xxx.  If the CSP knows the uplink requesting MA has been attempted over the RF then  a 3xx series code is generated in the MASF, while if no attempt has been made to transmit the uplink on a radio, then a 2xx series MAS code will be returned. 
Additionally the FANS 1/A for Datacomm uses the new Deliver-By  DB TEI for uplinks for Enroute Aircraft. When the DeliverBy time is exceeded, the CSPs will not attempt to transmit this message and will return either a 200 series or 300 series as defined in A620.</t>
  </si>
  <si>
    <t>4.4.1
(4.5.1 in d0-01)</t>
  </si>
  <si>
    <t>Pre-M19</t>
  </si>
  <si>
    <t>R.Dlouhy - COL-IMS</t>
  </si>
  <si>
    <t>J. Graefe - COL-IMS 
(wrt Profiles)</t>
  </si>
  <si>
    <r>
      <rPr>
        <b/>
        <sz val="10"/>
        <rFont val="Arial"/>
        <family val="2"/>
      </rPr>
      <t>M21</t>
    </r>
    <r>
      <rPr>
        <sz val="10"/>
        <rFont val="Arial"/>
        <family val="2"/>
      </rPr>
      <t>: Supp1 material reviewed; action closed.</t>
    </r>
    <r>
      <rPr>
        <b/>
        <sz val="10"/>
        <rFont val="Arial"/>
        <family val="2"/>
      </rPr>
      <t xml:space="preserve">
M20: </t>
    </r>
    <r>
      <rPr>
        <sz val="10"/>
        <rFont val="Arial"/>
        <family val="2"/>
      </rPr>
      <t>Move material to Supp1 for Jan meeting discussion</t>
    </r>
    <r>
      <rPr>
        <b/>
        <sz val="10"/>
        <rFont val="Arial"/>
        <family val="2"/>
      </rPr>
      <t xml:space="preserve">
M19:</t>
    </r>
    <r>
      <rPr>
        <sz val="10"/>
        <rFont val="Arial"/>
        <family val="2"/>
      </rPr>
      <t xml:space="preserve"> Proposed text reviewed.  Further consideration of partitions and certification implications. </t>
    </r>
  </si>
  <si>
    <r>
      <rPr>
        <b/>
        <sz val="10"/>
        <rFont val="Arial"/>
        <family val="2"/>
      </rPr>
      <t>M21</t>
    </r>
    <r>
      <rPr>
        <sz val="10"/>
        <rFont val="Arial"/>
        <family val="2"/>
      </rPr>
      <t>: Supp1 material reviewed; action closed.</t>
    </r>
    <r>
      <rPr>
        <b/>
        <sz val="10"/>
        <rFont val="Arial"/>
        <family val="2"/>
      </rPr>
      <t xml:space="preserve">
M20</t>
    </r>
    <r>
      <rPr>
        <sz val="10"/>
        <rFont val="Arial"/>
        <family val="2"/>
      </rPr>
      <t>: Move material to Supp1 for Jan meeting discussion.</t>
    </r>
  </si>
  <si>
    <r>
      <rPr>
        <b/>
        <sz val="10"/>
        <rFont val="Arial"/>
        <family val="2"/>
      </rPr>
      <t>M21</t>
    </r>
    <r>
      <rPr>
        <sz val="10"/>
        <rFont val="Arial"/>
        <family val="2"/>
      </rPr>
      <t>: Supp1 material reviewed; action closed.</t>
    </r>
    <r>
      <rPr>
        <b/>
        <sz val="10"/>
        <rFont val="Arial"/>
        <family val="2"/>
      </rPr>
      <t xml:space="preserve">
M20</t>
    </r>
    <r>
      <rPr>
        <sz val="10"/>
        <rFont val="Arial"/>
        <family val="2"/>
      </rPr>
      <t>: Move material to Supp1 for Jan meeting discussion.</t>
    </r>
    <r>
      <rPr>
        <b/>
        <sz val="10"/>
        <rFont val="Arial"/>
        <family val="2"/>
      </rPr>
      <t xml:space="preserve">
M19</t>
    </r>
    <r>
      <rPr>
        <sz val="10"/>
        <rFont val="Arial"/>
        <family val="2"/>
      </rPr>
      <t>: Reviewed proposed alternatives, added additional option 2b; agreement on proposed disposition.  Next step is to create white paper for Section 5.4 to capture/describe alternatives.</t>
    </r>
  </si>
  <si>
    <t>P1-M21-02</t>
  </si>
  <si>
    <t>P1-M21-01</t>
  </si>
  <si>
    <t>Ground IPv6 Address Unavailable</t>
  </si>
  <si>
    <t>Consider the use case where the aircraft is not able to resolve a ground IPv6 address -- it may be because the SNL service is not available OR it may be because the ground entity does not support IPS (either directly or via an IPS GW), in which case the Airborne IPS Systems may need to drop back to ACARS (for FANS).</t>
  </si>
  <si>
    <r>
      <rPr>
        <b/>
        <sz val="10"/>
        <rFont val="Arial"/>
        <family val="2"/>
      </rPr>
      <t>M21</t>
    </r>
    <r>
      <rPr>
        <sz val="10"/>
        <rFont val="Arial"/>
        <family val="2"/>
      </rPr>
      <t>: Supp1 material reviewed; action closed.</t>
    </r>
    <r>
      <rPr>
        <b/>
        <sz val="10"/>
        <rFont val="Arial"/>
        <family val="2"/>
      </rPr>
      <t xml:space="preserve">
M20</t>
    </r>
    <r>
      <rPr>
        <sz val="10"/>
        <rFont val="Arial"/>
        <family val="2"/>
      </rPr>
      <t>: Move material to Supp1 for Jan meeting discussion</t>
    </r>
    <r>
      <rPr>
        <b/>
        <sz val="10"/>
        <rFont val="Arial"/>
        <family val="2"/>
      </rPr>
      <t xml:space="preserve">
M19:</t>
    </r>
    <r>
      <rPr>
        <sz val="10"/>
        <rFont val="Arial"/>
        <family val="2"/>
      </rPr>
      <t xml:space="preserve"> Proposed text for ingress/egress. Consider egress for Native IP apps only (i.e., not B1/B2, ACARS-based apps); add example of egress security policy. Continue to a) sync with ICAO/RTCA/EUROCAE discussions on stateful vs. stateless; b) add additional filtering criteria (e.g., ROHC?); c) check relevance of new RFC 9099 (Operational Security</t>
    </r>
    <r>
      <rPr>
        <sz val="10"/>
        <color rgb="FFFF0000"/>
        <rFont val="Arial"/>
        <family val="2"/>
      </rPr>
      <t xml:space="preserve"> Considerations for IPv6)</t>
    </r>
    <r>
      <rPr>
        <b/>
        <sz val="10"/>
        <rFont val="Arial"/>
        <family val="2"/>
      </rPr>
      <t xml:space="preserve">
M18</t>
    </r>
    <r>
      <rPr>
        <sz val="10"/>
        <rFont val="Arial"/>
        <family val="2"/>
      </rPr>
      <t>: Initial review of problem.</t>
    </r>
  </si>
  <si>
    <r>
      <rPr>
        <b/>
        <sz val="10"/>
        <rFont val="Arial"/>
        <family val="2"/>
      </rPr>
      <t>M21</t>
    </r>
    <r>
      <rPr>
        <sz val="10"/>
        <rFont val="Arial"/>
        <family val="2"/>
      </rPr>
      <t>: Supp1 material reviewed; action closed.</t>
    </r>
    <r>
      <rPr>
        <b/>
        <sz val="10"/>
        <rFont val="Arial"/>
        <family val="2"/>
      </rPr>
      <t xml:space="preserve">
M20</t>
    </r>
    <r>
      <rPr>
        <sz val="10"/>
        <rFont val="Arial"/>
        <family val="2"/>
      </rPr>
      <t>: Move material to Supp1 for Jan meeting discussion</t>
    </r>
    <r>
      <rPr>
        <sz val="10"/>
        <color rgb="FFFF0000"/>
        <rFont val="Arial"/>
        <family val="2"/>
      </rPr>
      <t xml:space="preserve"> Consider adding similar text to cover functions other than security</t>
    </r>
    <r>
      <rPr>
        <b/>
        <sz val="10"/>
        <rFont val="Arial"/>
        <family val="2"/>
      </rPr>
      <t xml:space="preserve">
M19</t>
    </r>
    <r>
      <rPr>
        <sz val="10"/>
        <rFont val="Arial"/>
        <family val="2"/>
      </rPr>
      <t>: Continue to update - Greg and Timo to coordinate offline and consider the "patching agility" aspects.  Also consider where reference to DO-178 should be added.</t>
    </r>
  </si>
  <si>
    <r>
      <rPr>
        <b/>
        <sz val="10"/>
        <rFont val="Arial"/>
        <family val="2"/>
      </rPr>
      <t>M21</t>
    </r>
    <r>
      <rPr>
        <sz val="10"/>
        <rFont val="Arial"/>
        <family val="2"/>
      </rPr>
      <t xml:space="preserve">: </t>
    </r>
    <r>
      <rPr>
        <sz val="10"/>
        <color rgb="FFFF0000"/>
        <rFont val="Arial"/>
        <family val="2"/>
      </rPr>
      <t>Continue to track WG-I multilink; expect progress by June.</t>
    </r>
  </si>
  <si>
    <t>P1-M21-03</t>
  </si>
  <si>
    <t>ATNPKT Fields for AICF</t>
  </si>
  <si>
    <t>Revisit relationship to mandatory/optional parameters in Doc, 9896 Table II-1-6 and clarify any exceptions for AICF.</t>
  </si>
  <si>
    <t>References to DO-379 and ED-262 (IPS Profiles) appear ~32 times in the document.  In anticipation of future revisions to the profile documents, either minimize the number of times the document numbers are referenced or have a statement about using latest version. (Similar discussion in SC-223/WG-108)</t>
  </si>
  <si>
    <t>Industry Editor</t>
  </si>
  <si>
    <t xml:space="preserve">IPS Background </t>
  </si>
  <si>
    <r>
      <rPr>
        <b/>
        <sz val="10"/>
        <rFont val="Arial"/>
        <family val="2"/>
      </rPr>
      <t>M21</t>
    </r>
    <r>
      <rPr>
        <sz val="10"/>
        <rFont val="Arial"/>
        <family val="2"/>
      </rPr>
      <t xml:space="preserve"> : Decision to move to MASPS</t>
    </r>
  </si>
  <si>
    <r>
      <rPr>
        <b/>
        <sz val="10"/>
        <rFont val="Arial"/>
        <family val="2"/>
      </rPr>
      <t>M21</t>
    </r>
    <r>
      <rPr>
        <sz val="10"/>
        <rFont val="Arial"/>
        <family val="2"/>
      </rPr>
      <t xml:space="preserve"> : Decision to move to MASPS</t>
    </r>
    <r>
      <rPr>
        <b/>
        <sz val="10"/>
        <rFont val="Arial"/>
        <family val="2"/>
      </rPr>
      <t xml:space="preserve">
M19</t>
    </r>
    <r>
      <rPr>
        <sz val="10"/>
        <rFont val="Arial"/>
        <family val="2"/>
      </rPr>
      <t xml:space="preserve">: </t>
    </r>
    <r>
      <rPr>
        <sz val="10"/>
        <color rgb="FFFF0000"/>
        <rFont val="Arial"/>
        <family val="2"/>
      </rPr>
      <t>May be a topic more appropriate for MASPS, and add pointer in 858</t>
    </r>
  </si>
  <si>
    <t xml:space="preserve">S.Pelleschi - COL </t>
  </si>
  <si>
    <t>Part 1</t>
  </si>
  <si>
    <t>Part 2</t>
  </si>
  <si>
    <t>% Complete</t>
  </si>
  <si>
    <t>TOTAL</t>
  </si>
  <si>
    <t>ATN/IPS Background</t>
  </si>
  <si>
    <t>AppxC, C-4.1.2</t>
  </si>
  <si>
    <t>P1-M21-04</t>
  </si>
  <si>
    <r>
      <rPr>
        <b/>
        <sz val="10"/>
        <rFont val="Arial"/>
        <family val="2"/>
      </rPr>
      <t>M21</t>
    </r>
    <r>
      <rPr>
        <sz val="10"/>
        <rFont val="Arial"/>
        <family val="2"/>
      </rPr>
      <t>:</t>
    </r>
    <r>
      <rPr>
        <sz val="10"/>
        <color rgb="FFFF0000"/>
        <rFont val="Arial"/>
        <family val="2"/>
      </rPr>
      <t>Update mid-year when ICAO work is further along.</t>
    </r>
  </si>
  <si>
    <t>Att3, 3.1.3</t>
  </si>
  <si>
    <t>3.5.1.4 (?)</t>
  </si>
  <si>
    <t>1 - (Open / Total)</t>
  </si>
  <si>
    <t>Update LDACS standards timing</t>
  </si>
  <si>
    <r>
      <rPr>
        <b/>
        <sz val="10"/>
        <rFont val="Arial"/>
        <family val="2"/>
      </rPr>
      <t xml:space="preserve">Feb-22: </t>
    </r>
    <r>
      <rPr>
        <sz val="10"/>
        <rFont val="Arial"/>
        <family val="2"/>
      </rPr>
      <t>Modified/clarified Doc.9896 note; no changes to A858.  Changes acceptable to COL.</t>
    </r>
    <r>
      <rPr>
        <b/>
        <sz val="10"/>
        <rFont val="Arial"/>
        <family val="2"/>
      </rPr>
      <t xml:space="preserve">
M21</t>
    </r>
    <r>
      <rPr>
        <sz val="10"/>
        <rFont val="Arial"/>
        <family val="2"/>
      </rPr>
      <t xml:space="preserve"> - Collins SW developer feedback; need for clarification</t>
    </r>
  </si>
  <si>
    <t>4.4.2.x</t>
  </si>
  <si>
    <t>P1-M21-05</t>
  </si>
  <si>
    <t>Address log-level compression, and note that implementer needs to provide guidance on compression in addition to log format.</t>
  </si>
  <si>
    <r>
      <rPr>
        <b/>
        <sz val="10"/>
        <rFont val="Arial"/>
        <family val="2"/>
      </rPr>
      <t>Mar-22</t>
    </r>
    <r>
      <rPr>
        <sz val="10"/>
        <rFont val="Arial"/>
        <family val="2"/>
      </rPr>
      <t>: Text is generic enough as-is and points the reader to 9896 for details.  Greg (as 9896 editor) will continue to monitor for any changes.</t>
    </r>
  </si>
  <si>
    <t>Address centralized logging</t>
  </si>
  <si>
    <t>P1-M21-06</t>
  </si>
  <si>
    <t>P1-M22-03</t>
  </si>
  <si>
    <t>P1-M22-01</t>
  </si>
  <si>
    <t>ATNPKT Diagrams</t>
  </si>
  <si>
    <t>Appx A</t>
  </si>
  <si>
    <t>Update ATNPKT diagrams as necessary to reflect changes to the ATNPKT fixed field to accommodate port simplification.</t>
  </si>
  <si>
    <t>P1-M22-02</t>
  </si>
  <si>
    <t>AICF Ports / ATNPKT</t>
  </si>
  <si>
    <t>Update AICF text/diagrams as necessary to reflect changes to accommodate port simplification.</t>
  </si>
  <si>
    <r>
      <rPr>
        <b/>
        <sz val="10"/>
        <rFont val="Arial"/>
        <family val="2"/>
      </rPr>
      <t>15-Apr</t>
    </r>
    <r>
      <rPr>
        <sz val="10"/>
        <rFont val="Arial"/>
        <family val="2"/>
      </rPr>
      <t>: Identified during CAO 9896 Editor's meeting</t>
    </r>
  </si>
  <si>
    <t>Att3</t>
  </si>
  <si>
    <t>P2-M22-02</t>
  </si>
  <si>
    <t>P2-M22-01</t>
  </si>
  <si>
    <t>Mapping A620 to AICF</t>
  </si>
  <si>
    <t>4.3.1, Figure 4-2
4.3.2, Figure 4-3</t>
  </si>
  <si>
    <t>Update Conversion Example figures to reflect changes to the ATNPKT fixed field to accommodate port simplification. (Interdependency with ICAO WG-I.)</t>
  </si>
  <si>
    <t>M.Olive- HON
F.Wrobel - Airtel</t>
  </si>
  <si>
    <t>S.Pelleschi - COL</t>
  </si>
  <si>
    <t>AttX
(Part 3)</t>
  </si>
  <si>
    <t>P1-M22-04</t>
  </si>
  <si>
    <t>3.3.6.2</t>
  </si>
  <si>
    <t>Ensure that the text is harmonized with ICAO doc regarding the specific port used for mobility signaling.</t>
  </si>
  <si>
    <t>ICAO WG-I  MSG</t>
  </si>
  <si>
    <t>Mobility and Multi-link</t>
  </si>
  <si>
    <r>
      <rPr>
        <b/>
        <sz val="10"/>
        <rFont val="Arial"/>
        <family val="2"/>
      </rPr>
      <t xml:space="preserve">M22: </t>
    </r>
    <r>
      <rPr>
        <sz val="10"/>
        <rFont val="Arial"/>
        <family val="2"/>
      </rPr>
      <t>Supp1 material reviewed; action closed.</t>
    </r>
    <r>
      <rPr>
        <b/>
        <sz val="10"/>
        <rFont val="Arial"/>
        <family val="2"/>
      </rPr>
      <t xml:space="preserve">
22-Feb: </t>
    </r>
    <r>
      <rPr>
        <sz val="10"/>
        <color rgb="FF00B050"/>
        <rFont val="Arial"/>
        <family val="2"/>
      </rPr>
      <t>Add pointer to Part 2 once Part 1 section is determined.</t>
    </r>
    <r>
      <rPr>
        <b/>
        <sz val="10"/>
        <rFont val="Arial"/>
        <family val="2"/>
      </rPr>
      <t xml:space="preserve">
M21</t>
    </r>
    <r>
      <rPr>
        <sz val="10"/>
        <rFont val="Arial"/>
        <family val="2"/>
      </rPr>
      <t>: Consider moving to Part 1 with pointer in Part 2</t>
    </r>
    <r>
      <rPr>
        <b/>
        <sz val="10"/>
        <rFont val="Arial"/>
        <family val="2"/>
      </rPr>
      <t xml:space="preserve">
M20</t>
    </r>
    <r>
      <rPr>
        <sz val="10"/>
        <rFont val="Arial"/>
        <family val="2"/>
      </rPr>
      <t>: Move material to Supp1 for Jan meeting discussion. Relocate to Section 3.7 since text applies to any type of IPS GW</t>
    </r>
  </si>
  <si>
    <r>
      <rPr>
        <b/>
        <sz val="10"/>
        <rFont val="Arial"/>
        <family val="2"/>
      </rPr>
      <t xml:space="preserve">M22: </t>
    </r>
    <r>
      <rPr>
        <sz val="10"/>
        <rFont val="Arial"/>
        <family val="2"/>
      </rPr>
      <t>Supp1 material reviewed; action closed.</t>
    </r>
    <r>
      <rPr>
        <b/>
        <sz val="10"/>
        <rFont val="Arial"/>
        <family val="2"/>
      </rPr>
      <t xml:space="preserve">
22-Feb:</t>
    </r>
    <r>
      <rPr>
        <b/>
        <sz val="10"/>
        <color rgb="FFFF0000"/>
        <rFont val="Arial"/>
        <family val="2"/>
      </rPr>
      <t xml:space="preserve"> </t>
    </r>
    <r>
      <rPr>
        <sz val="10"/>
        <color rgb="FF00B050"/>
        <rFont val="Arial"/>
        <family val="2"/>
      </rPr>
      <t>Move material to Supp1 for Apr meeting discussion</t>
    </r>
    <r>
      <rPr>
        <b/>
        <sz val="10"/>
        <rFont val="Arial"/>
        <family val="2"/>
      </rPr>
      <t xml:space="preserve">
Pre-M19</t>
    </r>
    <r>
      <rPr>
        <sz val="10"/>
        <rFont val="Arial"/>
        <family val="2"/>
      </rPr>
      <t>: Posted on AEEC IPS Teams chat.</t>
    </r>
  </si>
  <si>
    <r>
      <rPr>
        <b/>
        <sz val="10"/>
        <rFont val="Arial"/>
        <family val="2"/>
      </rPr>
      <t xml:space="preserve">M22: </t>
    </r>
    <r>
      <rPr>
        <sz val="10"/>
        <rFont val="Arial"/>
        <family val="2"/>
      </rPr>
      <t>Supp1 material reviewed; action closed.</t>
    </r>
    <r>
      <rPr>
        <b/>
        <sz val="10"/>
        <rFont val="Arial"/>
        <family val="2"/>
      </rPr>
      <t xml:space="preserve">
Feb-22: </t>
    </r>
    <r>
      <rPr>
        <sz val="10"/>
        <color rgb="FF00B050"/>
        <rFont val="Arial"/>
        <family val="2"/>
      </rPr>
      <t>Move material to Supp1 for Apr meeting discussion</t>
    </r>
    <r>
      <rPr>
        <b/>
        <sz val="10"/>
        <rFont val="Arial"/>
        <family val="2"/>
      </rPr>
      <t xml:space="preserve">
M21</t>
    </r>
    <r>
      <rPr>
        <sz val="10"/>
        <rFont val="Arial"/>
        <family val="2"/>
      </rPr>
      <t>: Merge with Greg's text and put in 3.5.1.5</t>
    </r>
    <r>
      <rPr>
        <b/>
        <sz val="10"/>
        <rFont val="Arial"/>
        <family val="2"/>
      </rPr>
      <t xml:space="preserve">
M19:</t>
    </r>
    <r>
      <rPr>
        <sz val="10"/>
        <rFont val="Arial"/>
        <family val="2"/>
      </rPr>
      <t xml:space="preserve"> Continue to update.  
a) Removed ACK, update the sequence without ACK
b) State clearly that ground shall respond to each request individually even if multiple request is received for same name
c) Trsp time should be determined based on the current operation to be long enough to avoid crossing scenario that eliminate the unnecessary re-transmission
d) Provide input to MASPS for the timing, performance and safety requirements
e) Provide updated paper to the DOC 9896 update</t>
    </r>
    <r>
      <rPr>
        <b/>
        <sz val="10"/>
        <rFont val="Arial"/>
        <family val="2"/>
      </rPr>
      <t xml:space="preserve">
M18</t>
    </r>
    <r>
      <rPr>
        <sz val="10"/>
        <rFont val="Arial"/>
        <family val="2"/>
      </rPr>
      <t>: Initial discussion.  Next step to document use cases and then consider options for name syntax and name resolution.</t>
    </r>
  </si>
  <si>
    <r>
      <rPr>
        <b/>
        <sz val="10"/>
        <rFont val="Arial"/>
        <family val="2"/>
      </rPr>
      <t>M22:</t>
    </r>
    <r>
      <rPr>
        <sz val="10"/>
        <rFont val="Arial"/>
        <family val="2"/>
      </rPr>
      <t xml:space="preserve"> Supp1 material reviewed; action closed.</t>
    </r>
    <r>
      <rPr>
        <b/>
        <sz val="10"/>
        <rFont val="Arial"/>
        <family val="2"/>
      </rPr>
      <t xml:space="preserve">
M21</t>
    </r>
    <r>
      <rPr>
        <sz val="10"/>
        <rFont val="Arial"/>
        <family val="2"/>
      </rPr>
      <t xml:space="preserve">: </t>
    </r>
    <r>
      <rPr>
        <sz val="10"/>
        <color rgb="FF00B050"/>
        <rFont val="Arial"/>
        <family val="2"/>
      </rPr>
      <t>Move material to Supp1 for next meeting discussion</t>
    </r>
  </si>
  <si>
    <r>
      <rPr>
        <b/>
        <sz val="10"/>
        <rFont val="Arial"/>
        <family val="2"/>
      </rPr>
      <t xml:space="preserve">M22: </t>
    </r>
    <r>
      <rPr>
        <sz val="10"/>
        <rFont val="Arial"/>
        <family val="2"/>
      </rPr>
      <t>Supp1 material reviewed; action closed.</t>
    </r>
    <r>
      <rPr>
        <b/>
        <sz val="10"/>
        <rFont val="Arial"/>
        <family val="2"/>
      </rPr>
      <t xml:space="preserve">
Feb-22: </t>
    </r>
    <r>
      <rPr>
        <sz val="10"/>
        <color rgb="FF00B050"/>
        <rFont val="Arial"/>
        <family val="2"/>
      </rPr>
      <t>Move material to Supp1 for Apr meeting discussion</t>
    </r>
    <r>
      <rPr>
        <b/>
        <sz val="10"/>
        <rFont val="Arial"/>
        <family val="2"/>
      </rPr>
      <t xml:space="preserve">
M21</t>
    </r>
    <r>
      <rPr>
        <sz val="10"/>
        <rFont val="Arial"/>
        <family val="2"/>
      </rPr>
      <t xml:space="preserve">: Presented relationship with number of ports, which is being addressed in ICAO. Timo recommended specifying a rule for number of sessions based on ports, but without having to know the precise number of ports.  </t>
    </r>
    <r>
      <rPr>
        <sz val="10"/>
        <color rgb="FFFF0000"/>
        <rFont val="Arial"/>
        <family val="2"/>
      </rPr>
      <t>Develop text for next meeting.</t>
    </r>
    <r>
      <rPr>
        <b/>
        <sz val="10"/>
        <color rgb="FFFF0000"/>
        <rFont val="Arial"/>
        <family val="2"/>
      </rPr>
      <t xml:space="preserve">
</t>
    </r>
    <r>
      <rPr>
        <b/>
        <sz val="10"/>
        <rFont val="Arial"/>
        <family val="2"/>
      </rPr>
      <t xml:space="preserve">M20: </t>
    </r>
    <r>
      <rPr>
        <sz val="10"/>
        <rFont val="Arial"/>
        <family val="2"/>
      </rPr>
      <t>Material reviewed.  Coord with 223/108; determine number for 858</t>
    </r>
    <r>
      <rPr>
        <b/>
        <sz val="10"/>
        <rFont val="Arial"/>
        <family val="2"/>
      </rPr>
      <t xml:space="preserve">
M18</t>
    </r>
    <r>
      <rPr>
        <sz val="10"/>
        <rFont val="Arial"/>
        <family val="2"/>
      </rPr>
      <t>: Initial review of problem.</t>
    </r>
  </si>
  <si>
    <r>
      <rPr>
        <b/>
        <sz val="10"/>
        <rFont val="Arial"/>
        <family val="2"/>
      </rPr>
      <t>M22:</t>
    </r>
    <r>
      <rPr>
        <sz val="10"/>
        <rFont val="Arial"/>
        <family val="2"/>
      </rPr>
      <t xml:space="preserve"> Supp1 material reviewed; action closed.</t>
    </r>
    <r>
      <rPr>
        <b/>
        <sz val="10"/>
        <rFont val="Arial"/>
        <family val="2"/>
      </rPr>
      <t xml:space="preserve">
Mar-22: </t>
    </r>
    <r>
      <rPr>
        <sz val="10"/>
        <rFont val="Arial"/>
        <family val="2"/>
      </rPr>
      <t xml:space="preserve"> </t>
    </r>
    <r>
      <rPr>
        <sz val="10"/>
        <color rgb="FF00B050"/>
        <rFont val="Arial"/>
        <family val="2"/>
      </rPr>
      <t>Move material to Supp1 for April meeting discussion</t>
    </r>
    <r>
      <rPr>
        <b/>
        <sz val="10"/>
        <rFont val="Arial"/>
        <family val="2"/>
      </rPr>
      <t xml:space="preserve">
Feb-22: </t>
    </r>
    <r>
      <rPr>
        <sz val="10"/>
        <rFont val="Arial"/>
        <family val="2"/>
      </rPr>
      <t>Circulate formatted text for review by AEEC IPS</t>
    </r>
    <r>
      <rPr>
        <b/>
        <sz val="10"/>
        <rFont val="Arial"/>
        <family val="2"/>
      </rPr>
      <t xml:space="preserve">
M21</t>
    </r>
    <r>
      <rPr>
        <sz val="10"/>
        <rFont val="Arial"/>
        <family val="2"/>
      </rPr>
      <t>: Decision to replace existing approach with SD approach; existing text shown as redline to alert readers.</t>
    </r>
    <r>
      <rPr>
        <b/>
        <sz val="10"/>
        <rFont val="Arial"/>
        <family val="2"/>
      </rPr>
      <t xml:space="preserve">
M20: </t>
    </r>
    <r>
      <rPr>
        <sz val="10"/>
        <rFont val="Arial"/>
        <family val="2"/>
      </rPr>
      <t>Re-reviewed material, good support.  Need input from Madhu and other IPS participants.</t>
    </r>
    <r>
      <rPr>
        <b/>
        <sz val="10"/>
        <rFont val="Arial"/>
        <family val="2"/>
      </rPr>
      <t xml:space="preserve">
M19</t>
    </r>
    <r>
      <rPr>
        <sz val="10"/>
        <rFont val="Arial"/>
        <family val="2"/>
      </rPr>
      <t>: Initial proposal to use SD.  If current approach is maintained, need to expand delimiter escaping.  Continue to discuss at next meeting.</t>
    </r>
  </si>
  <si>
    <r>
      <rPr>
        <b/>
        <sz val="10"/>
        <rFont val="Arial"/>
        <family val="2"/>
      </rPr>
      <t>M22:</t>
    </r>
    <r>
      <rPr>
        <sz val="10"/>
        <rFont val="Arial"/>
        <family val="2"/>
      </rPr>
      <t xml:space="preserve"> Supp1 material reviewed; action closed.</t>
    </r>
    <r>
      <rPr>
        <b/>
        <sz val="10"/>
        <rFont val="Arial"/>
        <family val="2"/>
      </rPr>
      <t xml:space="preserve">
Mar-22:  </t>
    </r>
    <r>
      <rPr>
        <sz val="10"/>
        <color rgb="FF00B050"/>
        <rFont val="Arial"/>
        <family val="2"/>
      </rPr>
      <t>Move material to Supp1 for April meeting discussion; keep open comments re: SC214/WG78 coordination.</t>
    </r>
    <r>
      <rPr>
        <sz val="10"/>
        <color rgb="FFFF0000"/>
        <rFont val="Arial"/>
        <family val="2"/>
      </rPr>
      <t xml:space="preserve"> </t>
    </r>
    <r>
      <rPr>
        <b/>
        <sz val="10"/>
        <rFont val="Arial"/>
        <family val="2"/>
      </rPr>
      <t xml:space="preserve">
M21</t>
    </r>
    <r>
      <rPr>
        <sz val="10"/>
        <rFont val="Arial"/>
        <family val="2"/>
      </rPr>
      <t>: Additional updates to address comments, and track WG-I on Selective ACK</t>
    </r>
    <r>
      <rPr>
        <b/>
        <sz val="10"/>
        <rFont val="Arial"/>
        <family val="2"/>
      </rPr>
      <t xml:space="preserve">
M20: </t>
    </r>
    <r>
      <rPr>
        <sz val="10"/>
        <rFont val="Arial"/>
        <family val="2"/>
      </rPr>
      <t>Deferred to M21</t>
    </r>
    <r>
      <rPr>
        <b/>
        <sz val="10"/>
        <rFont val="Arial"/>
        <family val="2"/>
      </rPr>
      <t xml:space="preserve">
18-JUN (Fryd)</t>
    </r>
    <r>
      <rPr>
        <sz val="10"/>
        <rFont val="Arial"/>
        <family val="2"/>
      </rPr>
      <t>: The wording “acknowledges all received ATNPKTs up to, but excluding N(R)” is correct, regardless of whether HWM is used or not, but if HWM is not used, it would be much clearer to say: “acknowledges last received ATNPKT”.</t>
    </r>
    <r>
      <rPr>
        <b/>
        <sz val="10"/>
        <rFont val="Arial"/>
        <family val="2"/>
      </rPr>
      <t xml:space="preserve">
17-JUN (Ron)</t>
    </r>
    <r>
      <rPr>
        <sz val="10"/>
        <rFont val="Arial"/>
        <family val="2"/>
      </rPr>
      <t>: Keep the wording unchanged for the next expected to be received, since that is the definition of the field.  Add a note that the N (R) effectively acknowledges all unacknowledged messages up to but not including that number.
Change the note that for D-ACK, the N(S) part of the sequence number is optionally used for selective acknowledgement or is set to 0 if not used (assuming the selective ack is accepted - I remember there was some concern about the complexity of it at the last meeting).</t>
    </r>
  </si>
  <si>
    <r>
      <rPr>
        <b/>
        <sz val="10"/>
        <rFont val="Arial"/>
        <family val="2"/>
      </rPr>
      <t>M22:</t>
    </r>
    <r>
      <rPr>
        <sz val="10"/>
        <rFont val="Arial"/>
        <family val="2"/>
      </rPr>
      <t xml:space="preserve"> Supp1 material reviewed; action closed.</t>
    </r>
    <r>
      <rPr>
        <b/>
        <sz val="10"/>
        <rFont val="Arial"/>
        <family val="2"/>
      </rPr>
      <t xml:space="preserve">
M21</t>
    </r>
    <r>
      <rPr>
        <sz val="10"/>
        <rFont val="Arial"/>
        <family val="2"/>
      </rPr>
      <t>:</t>
    </r>
    <r>
      <rPr>
        <sz val="10"/>
        <color rgb="FF00B050"/>
        <rFont val="Arial"/>
        <family val="2"/>
      </rPr>
      <t xml:space="preserve"> Decision to reference the latest version in Section 1.4.2 AND in the text (e.g., DO-379A and ED-262A).  AND include a note in Section 1.4.2 to refer to "the latest applicable version"</t>
    </r>
    <r>
      <rPr>
        <b/>
        <sz val="10"/>
        <rFont val="Arial"/>
        <family val="2"/>
      </rPr>
      <t xml:space="preserve">
M20</t>
    </r>
    <r>
      <rPr>
        <sz val="10"/>
        <rFont val="Arial"/>
        <family val="2"/>
      </rPr>
      <t>: Coordinate with 223/208</t>
    </r>
  </si>
  <si>
    <r>
      <rPr>
        <b/>
        <sz val="10"/>
        <rFont val="Arial"/>
        <family val="2"/>
      </rPr>
      <t xml:space="preserve">M22: </t>
    </r>
    <r>
      <rPr>
        <sz val="10"/>
        <rFont val="Arial"/>
        <family val="2"/>
      </rPr>
      <t>Supp1 material reviewed; action closed.</t>
    </r>
    <r>
      <rPr>
        <b/>
        <sz val="10"/>
        <rFont val="Arial"/>
        <family val="2"/>
      </rPr>
      <t xml:space="preserve">
11-Mar</t>
    </r>
    <r>
      <rPr>
        <sz val="10"/>
        <rFont val="Arial"/>
        <family val="2"/>
      </rPr>
      <t>: Timo recommends deleting the text associated with the action item.</t>
    </r>
  </si>
  <si>
    <t>P1-M22-05</t>
  </si>
  <si>
    <t>Duplicate Address Detection</t>
  </si>
  <si>
    <t>P1-M22-06</t>
  </si>
  <si>
    <t>M22: Text reviewed with COL-IMS and SITA and integrated as Section 3.4.5.
Mar-22: Reviewed text.  Greg to coordinate with SITA for improvements to proposed process.
M21: Circulate for review among DSP/CSP
M20: Relocate to Section 3.x since duplicate addresses can apply to any type of IPS GW.  Update text to reflect address cross-check with associated aircraft certificate.
13-APR: Consider addressing in Part 1 as part of P1-S01-10</t>
  </si>
  <si>
    <t>Confirm with Timo whether there is (or should be) any linkage to A852</t>
  </si>
  <si>
    <t>SC-223/WG-108 and SC-214/WG-78 are investigating how to measure RCTP, where to monitor, and what is required to facilitate the monitoring.  Coordinate whether there is something that needs to be specified in Airborne IPS System</t>
  </si>
  <si>
    <t>AEEC IPS PP858P3 -- RAIL</t>
  </si>
  <si>
    <t>Part 3</t>
  </si>
  <si>
    <t>Formula =</t>
  </si>
  <si>
    <t>P3-M17-05</t>
  </si>
  <si>
    <t>Formerly 
P1-M17-05</t>
  </si>
  <si>
    <t>Moved to P3-M17-05 --&gt; see tab "PP858P3"</t>
  </si>
  <si>
    <t>Part 3
(General)</t>
  </si>
  <si>
    <t>Common IPS Radio I/F</t>
  </si>
  <si>
    <t>A858</t>
  </si>
  <si>
    <t>Group</t>
  </si>
  <si>
    <t>P3-M22-01</t>
  </si>
  <si>
    <t>P3-M22-02</t>
  </si>
  <si>
    <t>P3-M22-03</t>
  </si>
  <si>
    <t>P3-M22-04</t>
  </si>
  <si>
    <t>P3-M22-05</t>
  </si>
  <si>
    <t>P3-M22-06</t>
  </si>
  <si>
    <t>CIRI Context Diagram</t>
  </si>
  <si>
    <t>M.Skorepa - HON
Z.Jaron - HON</t>
  </si>
  <si>
    <t>Protocol Operation</t>
  </si>
  <si>
    <t>Add text about support of data-plane messages with payload of the 1280 bytes (refer to Req. 5 in Appx A)</t>
  </si>
  <si>
    <t xml:space="preserve">We may need an analysis/demonstration that the flow control mechanism as such does not degrade the performance allocated to the aircraft. </t>
  </si>
  <si>
    <t>Flow Control</t>
  </si>
  <si>
    <t>Radio Requirements</t>
  </si>
  <si>
    <t>A-1</t>
  </si>
  <si>
    <t>State somewhere in the document that the radios do not need to implement ALL the features offered by the CIRI protocol (e.g. signaling status for multiple services vs. for a single service).</t>
  </si>
  <si>
    <t>Data Plane Requirements</t>
  </si>
  <si>
    <t>A-1
Table A-2, Req 5</t>
  </si>
  <si>
    <t>Revisit the wording of Req. 5 to explain that 1280 is the minimum, not maximum</t>
  </si>
  <si>
    <t>A-1
Table A-2, Req 6</t>
  </si>
  <si>
    <t>Should Req 6 address a protocol requirement for a minimum number of services? Recommend including a note that currently we are considering Radios that support two services; add similar note Section 5.2.</t>
  </si>
  <si>
    <t>P3-M22-07</t>
  </si>
  <si>
    <t xml:space="preserve">Clarify the diagram to indicate that it is an example, or abstract the diagram </t>
  </si>
  <si>
    <t>3.1
Figure 3-1</t>
  </si>
  <si>
    <t>L.Leonardon - COL
(coord w/ Timo - Airbus &amp; Daniel/Brandon - Boeing)</t>
  </si>
  <si>
    <t>P1-M22-07</t>
  </si>
  <si>
    <t>AEEC DLK</t>
  </si>
  <si>
    <t>3.4.2
5.x</t>
  </si>
  <si>
    <t>IPS-over-AVLC Term</t>
  </si>
  <si>
    <t>Revisit how IPS-over-VDLm2 is referenced to align with the DLK activity.  
[AR] Consider using IPS-over-VDLm2 rather than IPS-over-AVLC, which is the current term.</t>
  </si>
  <si>
    <r>
      <rPr>
        <b/>
        <sz val="10"/>
        <rFont val="Arial"/>
        <family val="2"/>
      </rPr>
      <t xml:space="preserve">M22: </t>
    </r>
    <r>
      <rPr>
        <sz val="10"/>
        <color rgb="FF00B050"/>
        <rFont val="Arial"/>
        <family val="2"/>
      </rPr>
      <t>Comments by 5/20 for discussion during the May telecon</t>
    </r>
    <r>
      <rPr>
        <b/>
        <sz val="10"/>
        <rFont val="Arial"/>
        <family val="2"/>
      </rPr>
      <t xml:space="preserve">
M21</t>
    </r>
    <r>
      <rPr>
        <sz val="10"/>
        <rFont val="Arial"/>
        <family val="2"/>
      </rPr>
      <t>: Broadly circulate protocol requirements and proposed interface spec among AEEC SCs.  Continue working material
--&gt; Decision to make Part 3 in lieu of an attachment.</t>
    </r>
    <r>
      <rPr>
        <b/>
        <sz val="10"/>
        <rFont val="Arial"/>
        <family val="2"/>
      </rPr>
      <t xml:space="preserve">
M20: </t>
    </r>
    <r>
      <rPr>
        <sz val="10"/>
        <rFont val="Arial"/>
        <family val="2"/>
      </rPr>
      <t>Distribute white paper with additional detail for review during Jan meeting.</t>
    </r>
    <r>
      <rPr>
        <b/>
        <sz val="10"/>
        <rFont val="Arial"/>
        <family val="2"/>
      </rPr>
      <t xml:space="preserve">
M19: </t>
    </r>
    <r>
      <rPr>
        <sz val="10"/>
        <rFont val="Arial"/>
        <family val="2"/>
      </rPr>
      <t>Reviewed/discussed initial text. Next step is to capture requirements and introductory material, as well as examples.</t>
    </r>
    <r>
      <rPr>
        <b/>
        <sz val="10"/>
        <rFont val="Arial"/>
        <family val="2"/>
      </rPr>
      <t xml:space="preserve">
M18</t>
    </r>
    <r>
      <rPr>
        <sz val="10"/>
        <rFont val="Arial"/>
        <family val="2"/>
      </rPr>
      <t xml:space="preserve">: Reviewed proposal. Next step is to start preparing attachment outline/text. </t>
    </r>
  </si>
  <si>
    <r>
      <rPr>
        <b/>
        <sz val="10"/>
        <rFont val="Arial"/>
        <family val="2"/>
      </rPr>
      <t>M16</t>
    </r>
    <r>
      <rPr>
        <sz val="10"/>
        <rFont val="Arial"/>
        <family val="2"/>
      </rPr>
      <t xml:space="preserve"> – Madhu has text for this section
</t>
    </r>
    <r>
      <rPr>
        <b/>
        <sz val="10"/>
        <rFont val="Arial"/>
        <family val="2"/>
      </rPr>
      <t>Nov-15</t>
    </r>
    <r>
      <rPr>
        <sz val="10"/>
        <rFont val="Arial"/>
        <family val="2"/>
      </rPr>
      <t xml:space="preserve"> - The highlighted text is an acceptable proposal. Similarly, static configurations, SLAAC and EUI-64, etc. are all acceptable alternatives. I suggest that for a/g interface we either use SLAAC (RFC 4862) with RFC 4941 or the AERO RFC (highlighted text here). For on-board side of the interface we use the standard Profiles or leave it to the airframers or the new APIM that is being worked by AEEC.
</t>
    </r>
    <r>
      <rPr>
        <b/>
        <sz val="10"/>
        <rFont val="Arial"/>
        <family val="2"/>
      </rPr>
      <t>M14</t>
    </r>
    <r>
      <rPr>
        <sz val="10"/>
        <rFont val="Arial"/>
        <family val="2"/>
      </rPr>
      <t xml:space="preserve"> – Already changed in most recent version of IETF doc, which proposes an update to Section 2.5.6 of RFC4291. Need to re-sync this text once ICAO mobility discussions stabilize.
</t>
    </r>
    <r>
      <rPr>
        <b/>
        <sz val="10"/>
        <rFont val="Arial"/>
        <family val="2"/>
      </rPr>
      <t>Pre-M13</t>
    </r>
    <r>
      <rPr>
        <sz val="10"/>
        <rFont val="Arial"/>
        <family val="2"/>
      </rPr>
      <t xml:space="preserve"> – Text adopted from draft-templin-atn-aero-interface-21.pdf (https://datatracker.ietf.org/doc/draft-templin-atn-aero-interface/)</t>
    </r>
  </si>
  <si>
    <r>
      <rPr>
        <b/>
        <sz val="10"/>
        <rFont val="Arial"/>
        <family val="2"/>
      </rPr>
      <t>Apr-15</t>
    </r>
    <r>
      <rPr>
        <sz val="10"/>
        <rFont val="Arial"/>
        <family val="2"/>
      </rPr>
      <t>: Identified during CAO 9896 Editor's meeting</t>
    </r>
  </si>
  <si>
    <t>Updates to 858, as necessary, if there are changes to radio specs to accommodate IPS multi-link.
Revisit the specific parameters (e.g., real-time link quality to enhance the performance of multilink operations) and the impact on other radio specs.</t>
  </si>
  <si>
    <t>S.Pelleschi - COL
M. Skorepa - HON (P3)</t>
  </si>
  <si>
    <r>
      <rPr>
        <b/>
        <sz val="10"/>
        <rFont val="Arial"/>
        <family val="2"/>
      </rPr>
      <t xml:space="preserve">M22: </t>
    </r>
    <r>
      <rPr>
        <sz val="10"/>
        <rFont val="Arial"/>
        <family val="2"/>
      </rPr>
      <t xml:space="preserve">Reviewed proposed text. </t>
    </r>
    <r>
      <rPr>
        <sz val="10"/>
        <color rgb="FFFF0000"/>
        <rFont val="Arial"/>
        <family val="2"/>
      </rPr>
      <t>Agreed to add MASPS pointer in 4.5.1 and update new text as necessary in 4.5.3.</t>
    </r>
    <r>
      <rPr>
        <b/>
        <sz val="10"/>
        <rFont val="Arial"/>
        <family val="2"/>
      </rPr>
      <t xml:space="preserve">
M21</t>
    </r>
    <r>
      <rPr>
        <sz val="10"/>
        <rFont val="Arial"/>
        <family val="2"/>
      </rPr>
      <t>: Both 858 (box level) and MASPS</t>
    </r>
    <r>
      <rPr>
        <b/>
        <sz val="10"/>
        <rFont val="Arial"/>
        <family val="2"/>
      </rPr>
      <t xml:space="preserve">
M19</t>
    </r>
    <r>
      <rPr>
        <sz val="10"/>
        <rFont val="Arial"/>
        <family val="2"/>
      </rPr>
      <t xml:space="preserve">: </t>
    </r>
    <r>
      <rPr>
        <sz val="10"/>
        <color rgb="FFFF0000"/>
        <rFont val="Arial"/>
        <family val="2"/>
      </rPr>
      <t>May be a topic more appropriate for MASPS, and add pointer in 859</t>
    </r>
  </si>
  <si>
    <r>
      <rPr>
        <b/>
        <sz val="10"/>
        <rFont val="Arial"/>
        <family val="2"/>
      </rPr>
      <t>M22: Integrate with P1-S01-05
M21</t>
    </r>
    <r>
      <rPr>
        <sz val="10"/>
        <rFont val="Arial"/>
        <family val="2"/>
      </rPr>
      <t xml:space="preserve">: Action derived from non-nominal use case discussion.  </t>
    </r>
    <r>
      <rPr>
        <sz val="10"/>
        <color rgb="FFFF0000"/>
        <rFont val="Arial"/>
        <family val="2"/>
      </rPr>
      <t>Initial thoughts at next telecon</t>
    </r>
  </si>
  <si>
    <t>P1-M22-08</t>
  </si>
  <si>
    <t>3.7.1
5.3.2.1, 5.3.2.2</t>
  </si>
  <si>
    <t>IPS Performance</t>
  </si>
  <si>
    <t>Add cross-references to A858 Part 3 (CIRI protocol for radio interfaces)</t>
  </si>
  <si>
    <r>
      <rPr>
        <b/>
        <sz val="10"/>
        <rFont val="Arial"/>
        <family val="2"/>
      </rPr>
      <t>M23</t>
    </r>
    <r>
      <rPr>
        <sz val="10"/>
        <rFont val="Arial"/>
        <family val="2"/>
      </rPr>
      <t>:</t>
    </r>
    <r>
      <rPr>
        <sz val="10"/>
        <color rgb="FFFF0000"/>
        <rFont val="Arial"/>
        <family val="2"/>
      </rPr>
      <t xml:space="preserve"> Proposal to reference 10095 (with the expectation that 10095 would reference Spec42 if appropriate)</t>
    </r>
    <r>
      <rPr>
        <sz val="10"/>
        <rFont val="Arial"/>
        <family val="2"/>
      </rPr>
      <t xml:space="preserve"> </t>
    </r>
  </si>
  <si>
    <t>P1-M23-01</t>
  </si>
  <si>
    <t>IPS Arch Diagrams</t>
  </si>
  <si>
    <t>3.x</t>
  </si>
  <si>
    <t>M. Skorepa / 
M.Olive - HON</t>
  </si>
  <si>
    <r>
      <rPr>
        <b/>
        <sz val="10"/>
        <rFont val="Arial"/>
        <family val="2"/>
      </rPr>
      <t>M23:</t>
    </r>
    <r>
      <rPr>
        <sz val="10"/>
        <rFont val="Arial"/>
        <family val="2"/>
      </rPr>
      <t xml:space="preserve"> Supp1 material reviewed; action closed.</t>
    </r>
    <r>
      <rPr>
        <b/>
        <sz val="10"/>
        <rFont val="Arial"/>
        <family val="2"/>
      </rPr>
      <t xml:space="preserve">
Mar-22: </t>
    </r>
    <r>
      <rPr>
        <sz val="10"/>
        <rFont val="Arial"/>
        <family val="2"/>
      </rPr>
      <t>Reviewed presentations to ICAO and 223/108.  Propose changes to 858 for next meeting.</t>
    </r>
    <r>
      <rPr>
        <b/>
        <sz val="10"/>
        <rFont val="Arial"/>
        <family val="2"/>
      </rPr>
      <t xml:space="preserve">
M21</t>
    </r>
    <r>
      <rPr>
        <sz val="10"/>
        <rFont val="Arial"/>
        <family val="2"/>
      </rPr>
      <t>: Discuss during Mar telecon; ICAO considering EST/TCP vs EST/COAP</t>
    </r>
    <r>
      <rPr>
        <b/>
        <sz val="10"/>
        <rFont val="Arial"/>
        <family val="2"/>
      </rPr>
      <t xml:space="preserve">
M20: </t>
    </r>
    <r>
      <rPr>
        <sz val="10"/>
        <rFont val="Arial"/>
        <family val="2"/>
      </rPr>
      <t>Keep on the agenda for Jan meeting; revisit EST</t>
    </r>
    <r>
      <rPr>
        <b/>
        <sz val="10"/>
        <rFont val="Arial"/>
        <family val="2"/>
      </rPr>
      <t xml:space="preserve">
M19:</t>
    </r>
    <r>
      <rPr>
        <sz val="10"/>
        <rFont val="Arial"/>
        <family val="2"/>
      </rPr>
      <t xml:space="preserve"> Proposed text capturing key management life cycle and EST protocol reviewed and discussed, including partitioning of material between 858 and Doc. 9896 and issues with EST (e.g.,  uses  HTTPS/TCP and not UDP).  Keep on agenda - identify first how much material will be in Doc. 9896.</t>
    </r>
  </si>
  <si>
    <r>
      <rPr>
        <b/>
        <sz val="10"/>
        <rFont val="Arial"/>
        <family val="2"/>
      </rPr>
      <t>M23</t>
    </r>
    <r>
      <rPr>
        <sz val="10"/>
        <rFont val="Arial"/>
        <family val="2"/>
      </rPr>
      <t xml:space="preserve">: </t>
    </r>
    <r>
      <rPr>
        <sz val="10"/>
        <color rgb="FFFF0000"/>
        <rFont val="Arial"/>
        <family val="2"/>
      </rPr>
      <t>Proposed text based on similar text in Doc. 9896</t>
    </r>
  </si>
  <si>
    <r>
      <rPr>
        <b/>
        <sz val="10"/>
        <rFont val="Arial"/>
        <family val="2"/>
      </rPr>
      <t xml:space="preserve">M23: </t>
    </r>
    <r>
      <rPr>
        <sz val="10"/>
        <rFont val="Arial"/>
        <family val="2"/>
      </rPr>
      <t>Supp1 material reviewed; action closed.</t>
    </r>
    <r>
      <rPr>
        <b/>
        <sz val="10"/>
        <rFont val="Arial"/>
        <family val="2"/>
      </rPr>
      <t xml:space="preserve">
May-27:</t>
    </r>
    <r>
      <rPr>
        <b/>
        <sz val="10"/>
        <color rgb="FFFF0000"/>
        <rFont val="Arial"/>
        <family val="2"/>
      </rPr>
      <t xml:space="preserve"> </t>
    </r>
    <r>
      <rPr>
        <sz val="10"/>
        <color rgb="FFFF0000"/>
        <rFont val="Arial"/>
        <family val="2"/>
      </rPr>
      <t>Reviewed changes.  Re-review during next meeting.</t>
    </r>
    <r>
      <rPr>
        <b/>
        <sz val="10"/>
        <rFont val="Arial"/>
        <family val="2"/>
      </rPr>
      <t xml:space="preserve">
M22: </t>
    </r>
    <r>
      <rPr>
        <sz val="10"/>
        <rFont val="Arial"/>
        <family val="2"/>
      </rPr>
      <t>Revisit this text with Timo and Tim. Is this really necessary as part of the Airborne IPS System spec, or can this e removed and left to the system implementer.</t>
    </r>
    <r>
      <rPr>
        <b/>
        <sz val="10"/>
        <rFont val="Arial"/>
        <family val="2"/>
      </rPr>
      <t xml:space="preserve">
Mar-22</t>
    </r>
    <r>
      <rPr>
        <sz val="10"/>
        <rFont val="Arial"/>
        <family val="2"/>
      </rPr>
      <t xml:space="preserve">:  </t>
    </r>
    <r>
      <rPr>
        <sz val="10"/>
        <color rgb="FF00B050"/>
        <rFont val="Arial"/>
        <family val="2"/>
      </rPr>
      <t>Reviewed text; move to Supp1 for April meeting discussion.</t>
    </r>
  </si>
  <si>
    <r>
      <rPr>
        <b/>
        <sz val="10"/>
        <rFont val="Arial"/>
        <family val="2"/>
      </rPr>
      <t xml:space="preserve">M23: </t>
    </r>
    <r>
      <rPr>
        <sz val="10"/>
        <rFont val="Arial"/>
        <family val="2"/>
      </rPr>
      <t>Supp1 material reviewed; action closed.</t>
    </r>
    <r>
      <rPr>
        <b/>
        <sz val="10"/>
        <rFont val="Arial"/>
        <family val="2"/>
      </rPr>
      <t xml:space="preserve">
May-27</t>
    </r>
    <r>
      <rPr>
        <sz val="10"/>
        <rFont val="Arial"/>
        <family val="2"/>
      </rPr>
      <t xml:space="preserve">: </t>
    </r>
    <r>
      <rPr>
        <sz val="10"/>
        <color rgb="FFFF0000"/>
        <rFont val="Arial"/>
        <family val="2"/>
      </rPr>
      <t>Reviewed changes.  Re-review during next meeting.</t>
    </r>
  </si>
  <si>
    <r>
      <rPr>
        <b/>
        <sz val="10"/>
        <rFont val="Arial"/>
        <family val="2"/>
      </rPr>
      <t xml:space="preserve">M23: </t>
    </r>
    <r>
      <rPr>
        <sz val="10"/>
        <rFont val="Arial"/>
        <family val="2"/>
      </rPr>
      <t>Supp1 material reviewed; action closed.</t>
    </r>
    <r>
      <rPr>
        <b/>
        <sz val="10"/>
        <rFont val="Arial"/>
        <family val="2"/>
      </rPr>
      <t xml:space="preserve">
May-27</t>
    </r>
    <r>
      <rPr>
        <sz val="10"/>
        <rFont val="Arial"/>
        <family val="2"/>
      </rPr>
      <t xml:space="preserve">: Reviewed history. Agreed that A852 is not applicable, and should state that in commentary. </t>
    </r>
    <r>
      <rPr>
        <sz val="10"/>
        <color rgb="FFFF0000"/>
        <rFont val="Arial"/>
        <family val="2"/>
      </rPr>
      <t>Timo to review text and provide suggested commentary rewording.</t>
    </r>
  </si>
  <si>
    <r>
      <rPr>
        <b/>
        <sz val="10"/>
        <rFont val="Arial"/>
        <family val="2"/>
      </rPr>
      <t xml:space="preserve">M23: </t>
    </r>
    <r>
      <rPr>
        <sz val="10"/>
        <rFont val="Arial"/>
        <family val="2"/>
      </rPr>
      <t xml:space="preserve">Reviewed changes.  </t>
    </r>
    <r>
      <rPr>
        <sz val="10"/>
        <color rgb="FFFF0000"/>
        <rFont val="Arial"/>
        <family val="2"/>
      </rPr>
      <t>Re-review during next meeting.</t>
    </r>
    <r>
      <rPr>
        <b/>
        <sz val="10"/>
        <rFont val="Arial"/>
        <family val="2"/>
      </rPr>
      <t xml:space="preserve">
May-27</t>
    </r>
    <r>
      <rPr>
        <sz val="10"/>
        <rFont val="Arial"/>
        <family val="2"/>
      </rPr>
      <t xml:space="preserve">: Reviewed history.  </t>
    </r>
    <r>
      <rPr>
        <sz val="10"/>
        <color rgb="FFFF0000"/>
        <rFont val="Arial"/>
        <family val="2"/>
      </rPr>
      <t>Luc to review text and provide suggested terminology based on DLK discussions.</t>
    </r>
  </si>
  <si>
    <t>P1-M23-02</t>
  </si>
  <si>
    <t>OSI to IPv6 Addresses</t>
  </si>
  <si>
    <t>3.3.2.2</t>
  </si>
  <si>
    <t xml:space="preserve">How will ATN/OSI NET addresses (still the format used to manage addresses by the CM application) be translated into ATN/IPS addresses (and when). </t>
  </si>
  <si>
    <t>F.Wrobel - Airtel</t>
  </si>
  <si>
    <t>P1-M23-03</t>
  </si>
  <si>
    <r>
      <rPr>
        <b/>
        <sz val="10"/>
        <rFont val="Arial"/>
        <family val="2"/>
      </rPr>
      <t>M23</t>
    </r>
    <r>
      <rPr>
        <sz val="10"/>
        <rFont val="Arial"/>
        <family val="2"/>
      </rPr>
      <t>: To be discussed during joint meeting in Sep (DC)</t>
    </r>
  </si>
  <si>
    <t>P2-M23-01</t>
  </si>
  <si>
    <t>Need additional clarification that among multiple GWs it may be necessary to propagate aircraft address information.</t>
  </si>
  <si>
    <t>Multi-GW Coordination</t>
  </si>
  <si>
    <t>P2-M23-02</t>
  </si>
  <si>
    <r>
      <rPr>
        <b/>
        <sz val="10"/>
        <rFont val="Arial"/>
        <family val="2"/>
      </rPr>
      <t>M23</t>
    </r>
    <r>
      <rPr>
        <sz val="10"/>
        <rFont val="Arial"/>
        <family val="2"/>
      </rPr>
      <t>: Diagram updated in d0-04 and reviewed</t>
    </r>
  </si>
  <si>
    <t>P3-M23-01</t>
  </si>
  <si>
    <t>Options</t>
  </si>
  <si>
    <t>3.2
Table 3-3</t>
  </si>
  <si>
    <t>Consider making "O [2]" (optional with note) to "C [2]" (conditional with note)</t>
  </si>
  <si>
    <t>P3-M23-02</t>
  </si>
  <si>
    <t>P3-M23-03</t>
  </si>
  <si>
    <t>P3-M23-04</t>
  </si>
  <si>
    <t>Link Instance</t>
  </si>
  <si>
    <t>An example would be beneficial:
-How the link instance ID is used (multilink, AGMI; ref to MDE in Part 1)
-How the link instance ID is composed/what it looks like</t>
  </si>
  <si>
    <t>Consider renaming "primary service" as "default service" (note that service may be renamed to channel per P3-M23-03)</t>
  </si>
  <si>
    <t>P3-M23-05</t>
  </si>
  <si>
    <r>
      <rPr>
        <b/>
        <sz val="10"/>
        <rFont val="Arial"/>
        <family val="2"/>
      </rPr>
      <t>M23:</t>
    </r>
    <r>
      <rPr>
        <sz val="10"/>
        <rFont val="Arial"/>
        <family val="2"/>
      </rPr>
      <t xml:space="preserve"> Reviewed initial proposal. </t>
    </r>
    <r>
      <rPr>
        <sz val="10"/>
        <color rgb="FFFF0000"/>
        <rFont val="Arial"/>
        <family val="2"/>
      </rPr>
      <t>Continue to work in combination with P1-M23-01</t>
    </r>
  </si>
  <si>
    <t>Revisit architecture figures/text with regard to IF-3 (and IF-4) and distinguish between legacy and IPS-enabled radios.  Are there two types of IPS-enabled radios (i.e., with and without CIRI capability)?</t>
  </si>
  <si>
    <r>
      <rPr>
        <b/>
        <sz val="10"/>
        <rFont val="Arial"/>
        <family val="2"/>
      </rPr>
      <t xml:space="preserve">M23: </t>
    </r>
    <r>
      <rPr>
        <sz val="10"/>
        <rFont val="Arial"/>
        <family val="2"/>
      </rPr>
      <t xml:space="preserve">Timo presented background and suggested way forward. </t>
    </r>
    <r>
      <rPr>
        <sz val="10"/>
        <color rgb="FFFF0000"/>
        <rFont val="Arial"/>
        <family val="2"/>
      </rPr>
      <t xml:space="preserve"> Do not include SCVP (not yet a standard) and revisit need for OCSP (based on COL request)..</t>
    </r>
    <r>
      <rPr>
        <b/>
        <sz val="10"/>
        <rFont val="Arial"/>
        <family val="2"/>
      </rPr>
      <t xml:space="preserve">
May-27:</t>
    </r>
    <r>
      <rPr>
        <sz val="10"/>
        <rFont val="Arial"/>
        <family val="2"/>
      </rPr>
      <t xml:space="preserve"> Propose removing OCSP stapling, and add SCVP stapling once further defined in ICAO -- see also P1-M17-03.</t>
    </r>
    <r>
      <rPr>
        <b/>
        <sz val="10"/>
        <rFont val="Arial"/>
        <family val="2"/>
      </rPr>
      <t xml:space="preserve">
Mar-22</t>
    </r>
    <r>
      <rPr>
        <sz val="10"/>
        <rFont val="Arial"/>
        <family val="2"/>
      </rPr>
      <t>: Revise text to address use of short-lived ground certs and no CRLs on aircraft.  Use of SCVP still being discussed.</t>
    </r>
  </si>
  <si>
    <t>Services</t>
  </si>
  <si>
    <t>Consider renaming "services" to "channels" and clarify the use of "transport channel" (possible reword as "transport means")</t>
  </si>
  <si>
    <r>
      <rPr>
        <b/>
        <sz val="10"/>
        <rFont val="Arial"/>
        <family val="2"/>
      </rPr>
      <t>Related to P1-S01-05</t>
    </r>
    <r>
      <rPr>
        <sz val="10"/>
        <rFont val="Arial"/>
      </rPr>
      <t xml:space="preserve"> -- Material for A858 being removed from IPS Profiles</t>
    </r>
    <r>
      <rPr>
        <sz val="10"/>
        <rFont val="Arial"/>
        <family val="2"/>
      </rPr>
      <t xml:space="preserve"> --&gt; (S.Pelleschi) Alerts are already in 858, and the reqs below are more BITE specific and already covered in other avionics standards and are not specific to IPS</t>
    </r>
  </si>
  <si>
    <t>ACARS Gateway</t>
  </si>
  <si>
    <t>P2-M23-03</t>
  </si>
  <si>
    <t>Consider what additional info (e.g., Tail No.) might be needed for ground correlation and role of the post authentication message, and address what happens when there is a mismatch (e.g., between FlightID and Tail No.)</t>
  </si>
  <si>
    <r>
      <t xml:space="preserve">Rob Segers: IETF TSL Group has accepted proposal to work on SCVP and move from draft to standards track.
</t>
    </r>
    <r>
      <rPr>
        <sz val="10"/>
        <color rgb="FFFF0000"/>
        <rFont val="Arial"/>
        <family val="2"/>
      </rPr>
      <t>Plan to discuss timing wrt to IPS Standards during AEEC and ICAO meetings in Sept.</t>
    </r>
  </si>
  <si>
    <r>
      <rPr>
        <b/>
        <sz val="10"/>
        <rFont val="Arial"/>
        <family val="2"/>
      </rPr>
      <t xml:space="preserve">31-Aug: </t>
    </r>
    <r>
      <rPr>
        <sz val="10"/>
        <rFont val="Arial"/>
        <family val="2"/>
      </rPr>
      <t xml:space="preserve">Reviewed material and proposal to create new Section 3.9.  </t>
    </r>
    <r>
      <rPr>
        <sz val="10"/>
        <color rgb="FFFF0000"/>
        <rFont val="Arial"/>
        <family val="2"/>
      </rPr>
      <t>Agreed to include in Supp1 material for Sep meeting.</t>
    </r>
    <r>
      <rPr>
        <b/>
        <sz val="10"/>
        <rFont val="Arial"/>
        <family val="2"/>
      </rPr>
      <t xml:space="preserve">
27-Jul: </t>
    </r>
    <r>
      <rPr>
        <sz val="10"/>
        <rFont val="Arial"/>
        <family val="2"/>
      </rPr>
      <t>Reviewed updated material; Stephane and Mike to coordinate on material placement in A858P1 and propose to the group.</t>
    </r>
    <r>
      <rPr>
        <b/>
        <sz val="10"/>
        <rFont val="Arial"/>
        <family val="2"/>
      </rPr>
      <t xml:space="preserve">
M22:</t>
    </r>
    <r>
      <rPr>
        <sz val="10"/>
        <rFont val="Arial"/>
        <family val="2"/>
      </rPr>
      <t xml:space="preserve"> Reviewed proposed text and discussed options. Continue refining for next meeting.</t>
    </r>
    <r>
      <rPr>
        <b/>
        <sz val="10"/>
        <rFont val="Arial"/>
        <family val="2"/>
      </rPr>
      <t xml:space="preserve">
Mar-22: </t>
    </r>
    <r>
      <rPr>
        <sz val="10"/>
        <rFont val="Arial"/>
        <family val="2"/>
      </rPr>
      <t>Currently integrating comments; preliminary text for April meeting</t>
    </r>
    <r>
      <rPr>
        <b/>
        <sz val="10"/>
        <rFont val="Arial"/>
        <family val="2"/>
      </rPr>
      <t xml:space="preserve">
Feb-22: </t>
    </r>
    <r>
      <rPr>
        <sz val="10"/>
        <rFont val="Arial"/>
        <family val="2"/>
      </rPr>
      <t xml:space="preserve">Reviewed proposed material. Continue to work.  </t>
    </r>
    <r>
      <rPr>
        <i/>
        <sz val="10"/>
        <rFont val="Arial"/>
        <family val="2"/>
      </rPr>
      <t>NOTE - See material attached below from IPS Profiles.</t>
    </r>
    <r>
      <rPr>
        <b/>
        <sz val="10"/>
        <rFont val="Arial"/>
        <family val="2"/>
      </rPr>
      <t xml:space="preserve">
M21</t>
    </r>
    <r>
      <rPr>
        <sz val="10"/>
        <rFont val="Arial"/>
        <family val="2"/>
      </rPr>
      <t>: Continue to address cases per notes taken.</t>
    </r>
    <r>
      <rPr>
        <b/>
        <sz val="10"/>
        <rFont val="Arial"/>
        <family val="2"/>
      </rPr>
      <t xml:space="preserve">
M20: </t>
    </r>
    <r>
      <rPr>
        <sz val="10"/>
        <rFont val="Arial"/>
        <family val="2"/>
      </rPr>
      <t>Reviewed revised approach to focus on common behaviors for non-nominal conditions that are not covered by protocol definitions.  Continue to populate the non-nominal cases for 858; consider including these behaviors in the Health Mgmt. section.</t>
    </r>
    <r>
      <rPr>
        <b/>
        <sz val="10"/>
        <rFont val="Arial"/>
        <family val="2"/>
      </rPr>
      <t xml:space="preserve">
M19: </t>
    </r>
    <r>
      <rPr>
        <sz val="10"/>
        <rFont val="Arial"/>
        <family val="2"/>
      </rPr>
      <t>Suggestion to have organizations doing validation identify the non-nominal cases based on lessons-learned.  Then present to larger group during a future telecon/meeting.</t>
    </r>
    <r>
      <rPr>
        <b/>
        <sz val="10"/>
        <rFont val="Arial"/>
        <family val="2"/>
      </rPr>
      <t xml:space="preserve">
M18</t>
    </r>
    <r>
      <rPr>
        <sz val="10"/>
        <rFont val="Arial"/>
        <family val="2"/>
      </rPr>
      <t xml:space="preserve">: Plan to look at each sub-section and identify non-nominal case handling and further guidance for implementors. </t>
    </r>
  </si>
  <si>
    <t>fixed by Mike</t>
  </si>
  <si>
    <t>A recommendation in the spec, that this needs to be taken care of when implementing. Also, make Flow Control only for non-critical data --&gt; no impact on safety critical data.</t>
  </si>
  <si>
    <t>fixed by Mike: to exchange data-plane packets 1280 bytes or larger</t>
  </si>
  <si>
    <t>Reference to ICAO 9896, Part I, Section 2,5,11 for Link Instance ID values.
Recommend against an example to avoid mismatch with ICAO</t>
  </si>
  <si>
    <t>P1-M24-01</t>
  </si>
  <si>
    <t>P2-M24-01</t>
  </si>
  <si>
    <t>P3-M24-01</t>
  </si>
  <si>
    <t>Part3</t>
  </si>
  <si>
    <r>
      <rPr>
        <b/>
        <sz val="10"/>
        <rFont val="Arial"/>
        <family val="2"/>
      </rPr>
      <t xml:space="preserve">M24: </t>
    </r>
    <r>
      <rPr>
        <sz val="10"/>
        <rFont val="Arial"/>
        <family val="2"/>
      </rPr>
      <t>Additional text added after Figure 5-2, coordinated with Luc.</t>
    </r>
    <r>
      <rPr>
        <b/>
        <sz val="10"/>
        <rFont val="Arial"/>
        <family val="2"/>
      </rPr>
      <t xml:space="preserve">
M23:</t>
    </r>
    <r>
      <rPr>
        <sz val="10"/>
        <rFont val="Arial"/>
        <family val="2"/>
      </rPr>
      <t xml:space="preserve"> </t>
    </r>
    <r>
      <rPr>
        <sz val="10"/>
        <color rgb="FFFF0000"/>
        <rFont val="Arial"/>
        <family val="2"/>
      </rPr>
      <t>Add clarification possibly below Figure 5-2; also revisit bullets in Section 3.5</t>
    </r>
  </si>
  <si>
    <r>
      <rPr>
        <b/>
        <sz val="10"/>
        <rFont val="Arial"/>
        <family val="2"/>
      </rPr>
      <t xml:space="preserve">M24: </t>
    </r>
    <r>
      <rPr>
        <sz val="10"/>
        <rFont val="Arial"/>
        <family val="2"/>
      </rPr>
      <t>R</t>
    </r>
    <r>
      <rPr>
        <sz val="10"/>
        <color rgb="FFFF0000"/>
        <rFont val="Arial"/>
        <family val="2"/>
      </rPr>
      <t>evisit section introducing IPS-enabled radios (e.g., SATCOM is being updated for IPS by AGCS)</t>
    </r>
    <r>
      <rPr>
        <b/>
        <sz val="10"/>
        <rFont val="Arial"/>
        <family val="2"/>
      </rPr>
      <t xml:space="preserve">
M23: </t>
    </r>
    <r>
      <rPr>
        <sz val="10"/>
        <rFont val="Arial"/>
        <family val="2"/>
      </rPr>
      <t>From ARINC perspective (APIMS), nothing on the horizon, so recommend suspending or closing action. (Plan to close at M24.).</t>
    </r>
    <r>
      <rPr>
        <b/>
        <sz val="10"/>
        <rFont val="Arial"/>
        <family val="2"/>
      </rPr>
      <t xml:space="preserve">
M22</t>
    </r>
    <r>
      <rPr>
        <sz val="10"/>
        <rFont val="Arial"/>
        <family val="2"/>
      </rPr>
      <t>: Feedback from DLK group on CIRI proposal.</t>
    </r>
  </si>
  <si>
    <t>ATNPKT Format</t>
  </si>
  <si>
    <r>
      <rPr>
        <b/>
        <sz val="10"/>
        <rFont val="Arial"/>
        <family val="2"/>
      </rPr>
      <t>M24</t>
    </r>
    <r>
      <rPr>
        <sz val="10"/>
        <rFont val="Arial"/>
        <family val="2"/>
      </rPr>
      <t xml:space="preserve">: </t>
    </r>
    <r>
      <rPr>
        <sz val="10"/>
        <color rgb="FFFF0000"/>
        <rFont val="Arial"/>
        <family val="2"/>
      </rPr>
      <t>Pivot to trusted OCSP Responder.  Rob Segers is working revised text.</t>
    </r>
    <r>
      <rPr>
        <sz val="10"/>
        <rFont val="Arial"/>
        <family val="2"/>
      </rPr>
      <t xml:space="preserve"> </t>
    </r>
    <r>
      <rPr>
        <b/>
        <sz val="10"/>
        <rFont val="Arial"/>
        <family val="2"/>
      </rPr>
      <t xml:space="preserve">
M23</t>
    </r>
    <r>
      <rPr>
        <sz val="10"/>
        <rFont val="Arial"/>
        <family val="2"/>
      </rPr>
      <t>: Timo presented background and suggested way forward.  Re-review during next meeting.</t>
    </r>
  </si>
  <si>
    <t>Rob Segers - FAA</t>
  </si>
  <si>
    <r>
      <rPr>
        <b/>
        <sz val="10"/>
        <rFont val="Arial"/>
        <family val="2"/>
      </rPr>
      <t>M24:</t>
    </r>
    <r>
      <rPr>
        <sz val="10"/>
        <color rgb="FFFF0000"/>
        <rFont val="Arial"/>
        <family val="2"/>
      </rPr>
      <t xml:space="preserve"> Pivot to trusted OCSP Responder.  Rob Segers is working revised text. </t>
    </r>
    <r>
      <rPr>
        <b/>
        <sz val="10"/>
        <rFont val="Arial"/>
        <family val="2"/>
      </rPr>
      <t xml:space="preserve">
M23</t>
    </r>
    <r>
      <rPr>
        <sz val="10"/>
        <rFont val="Arial"/>
        <family val="2"/>
      </rPr>
      <t>: Keep bullet list and continue to monitor 10095</t>
    </r>
  </si>
  <si>
    <r>
      <rPr>
        <b/>
        <sz val="10"/>
        <rFont val="Arial"/>
        <family val="2"/>
      </rPr>
      <t>M24</t>
    </r>
    <r>
      <rPr>
        <sz val="10"/>
        <rFont val="Arial"/>
        <family val="2"/>
      </rPr>
      <t xml:space="preserve">: </t>
    </r>
    <r>
      <rPr>
        <sz val="10"/>
        <color rgb="FFFF0000"/>
        <rFont val="Arial"/>
        <family val="2"/>
      </rPr>
      <t>COL and HON to conduct offline telecon regarding options.</t>
    </r>
    <r>
      <rPr>
        <b/>
        <sz val="10"/>
        <rFont val="Arial"/>
        <family val="2"/>
      </rPr>
      <t xml:space="preserve">
M23, May-27: </t>
    </r>
    <r>
      <rPr>
        <sz val="10"/>
        <rFont val="Arial"/>
        <family val="2"/>
      </rPr>
      <t>Reviewed current status.  Revisit A858 text for next meeting, including whether to add a statement that ROHC use may be based on the subnetwork being used.  Possibly add to the Configuration Setting section (implementation-specific?)</t>
    </r>
    <r>
      <rPr>
        <b/>
        <sz val="10"/>
        <rFont val="Arial"/>
        <family val="2"/>
      </rPr>
      <t xml:space="preserve">
M22: </t>
    </r>
    <r>
      <rPr>
        <sz val="10"/>
        <rFont val="Arial"/>
        <family val="2"/>
      </rPr>
      <t>Revisit whether to add a statement that ROHC use may be based on the subnetwork being used.  Possibly add to the Configuration Setting section.</t>
    </r>
    <r>
      <rPr>
        <b/>
        <sz val="10"/>
        <rFont val="Arial"/>
        <family val="2"/>
      </rPr>
      <t xml:space="preserve">
Mar-22: </t>
    </r>
    <r>
      <rPr>
        <sz val="10"/>
        <rFont val="Arial"/>
        <family val="2"/>
      </rPr>
      <t>Reviewed material presented to 223/108, working a few outstanding issues; report status at next meeting</t>
    </r>
    <r>
      <rPr>
        <b/>
        <sz val="10"/>
        <rFont val="Arial"/>
        <family val="2"/>
      </rPr>
      <t xml:space="preserve">
M20: </t>
    </r>
    <r>
      <rPr>
        <sz val="10"/>
        <rFont val="Arial"/>
        <family val="2"/>
      </rPr>
      <t>Reviewed results of COL testing.  Continue to review and decide what (if anything) needs to change in 858</t>
    </r>
    <r>
      <rPr>
        <b/>
        <sz val="10"/>
        <rFont val="Arial"/>
        <family val="2"/>
      </rPr>
      <t xml:space="preserve">
M19: </t>
    </r>
    <r>
      <rPr>
        <sz val="10"/>
        <rFont val="Arial"/>
        <family val="2"/>
      </rPr>
      <t>Still under discussion. Open technical and non-technical (complexity, certification) issues.  To be discussed further during SC-223/WG-108 meeting - report status at next telecon.</t>
    </r>
    <r>
      <rPr>
        <b/>
        <sz val="10"/>
        <rFont val="Arial"/>
        <family val="2"/>
      </rPr>
      <t xml:space="preserve">
M18</t>
    </r>
    <r>
      <rPr>
        <sz val="10"/>
        <rFont val="Arial"/>
        <family val="2"/>
      </rPr>
      <t xml:space="preserve">: Still under discussion.  Update planned for next meeting. </t>
    </r>
  </si>
  <si>
    <r>
      <rPr>
        <b/>
        <sz val="10"/>
        <rFont val="Arial"/>
        <family val="2"/>
      </rPr>
      <t>M24:</t>
    </r>
    <r>
      <rPr>
        <sz val="10"/>
        <color rgb="FFFF0000"/>
        <rFont val="Arial"/>
        <family val="2"/>
      </rPr>
      <t>Discuss with Aloke how to reflect IPv6 address (/16 or ./20)</t>
    </r>
    <r>
      <rPr>
        <b/>
        <sz val="10"/>
        <rFont val="Arial"/>
        <family val="2"/>
      </rPr>
      <t xml:space="preserve">
M23</t>
    </r>
    <r>
      <rPr>
        <sz val="10"/>
        <rFont val="Arial"/>
        <family val="2"/>
      </rPr>
      <t>: Formerly Luc comment s1 d01-04 #05.  Under discussion in WG-I.  Reference final approach in 858 (may be in both Parts 1 and 2).</t>
    </r>
  </si>
  <si>
    <t>P1-M24-02</t>
  </si>
  <si>
    <t>P1-M24-03</t>
  </si>
  <si>
    <t>Changes to ATNPKT format examples driven by the results of action item P2-M23-02 (FlightID, Tail No., or both)</t>
  </si>
  <si>
    <r>
      <rPr>
        <b/>
        <sz val="10"/>
        <rFont val="Arial"/>
        <family val="2"/>
      </rPr>
      <t>14-Nov</t>
    </r>
    <r>
      <rPr>
        <sz val="10"/>
        <rFont val="Arial"/>
        <family val="2"/>
      </rPr>
      <t>: Expect by Feb meeting
Editorial</t>
    </r>
  </si>
  <si>
    <r>
      <rPr>
        <b/>
        <sz val="10"/>
        <rFont val="Arial"/>
        <family val="2"/>
      </rPr>
      <t xml:space="preserve">14-Nov: </t>
    </r>
    <r>
      <rPr>
        <sz val="10"/>
        <rFont val="Arial"/>
        <family val="2"/>
      </rPr>
      <t xml:space="preserve"> Greg and Mike to re-review before Feb meeting</t>
    </r>
    <r>
      <rPr>
        <b/>
        <sz val="10"/>
        <rFont val="Arial"/>
        <family val="2"/>
      </rPr>
      <t xml:space="preserve">
M19: </t>
    </r>
    <r>
      <rPr>
        <sz val="10"/>
        <rFont val="Arial"/>
        <family val="2"/>
      </rPr>
      <t xml:space="preserve">Trace matrix reviewed.  </t>
    </r>
    <r>
      <rPr>
        <sz val="10"/>
        <color rgb="FFFF0000"/>
        <rFont val="Arial"/>
        <family val="2"/>
      </rPr>
      <t>Maintain in sync with Doc. 9896, and add trace to Doc. 10095, when available</t>
    </r>
    <r>
      <rPr>
        <sz val="10"/>
        <rFont val="Arial"/>
        <family val="2"/>
      </rPr>
      <t>.</t>
    </r>
    <r>
      <rPr>
        <b/>
        <sz val="10"/>
        <rFont val="Arial"/>
        <family val="2"/>
      </rPr>
      <t xml:space="preserve">
M18:</t>
    </r>
    <r>
      <rPr>
        <sz val="10"/>
        <rFont val="Arial"/>
        <family val="2"/>
      </rPr>
      <t xml:space="preserve"> Initial trace.  Greg/Mike to take next step and create a trace matrix that compares in both directions.</t>
    </r>
  </si>
  <si>
    <t>R.Dlouhy - COL-IMS
Zbig/Stephane - SITA
G.Saccone - Boeing</t>
  </si>
  <si>
    <t>P3-M25-01</t>
  </si>
  <si>
    <t>P3-M25-02</t>
  </si>
  <si>
    <t>Z.Jaron - HON</t>
  </si>
  <si>
    <r>
      <rPr>
        <b/>
        <sz val="10"/>
        <rFont val="Arial"/>
        <family val="2"/>
      </rPr>
      <t>Post-M25</t>
    </r>
    <r>
      <rPr>
        <sz val="10"/>
        <rFont val="Arial"/>
        <family val="2"/>
      </rPr>
      <t>: New text in d1-02</t>
    </r>
  </si>
  <si>
    <t>P1-M25-01</t>
  </si>
  <si>
    <t>P2-M25-01</t>
  </si>
  <si>
    <t>P1-M25-02</t>
  </si>
  <si>
    <t>T.Warns - Airbus /
M.Olive - HON</t>
  </si>
  <si>
    <t>Doc. 9896</t>
  </si>
  <si>
    <r>
      <rPr>
        <b/>
        <sz val="10"/>
        <rFont val="Arial"/>
        <family val="2"/>
      </rPr>
      <t xml:space="preserve">M25:  </t>
    </r>
    <r>
      <rPr>
        <sz val="10"/>
        <rFont val="Arial"/>
        <family val="2"/>
      </rPr>
      <t>Since 858 will be published before 10145, recommendation to leave the comment for now.  Current draft of 10145 is not recommending additional security requirements, so risk is low at this point.</t>
    </r>
    <r>
      <rPr>
        <b/>
        <sz val="10"/>
        <rFont val="Arial"/>
        <family val="2"/>
      </rPr>
      <t xml:space="preserve">
M24, M23, Mar-22</t>
    </r>
    <r>
      <rPr>
        <sz val="10"/>
        <rFont val="Arial"/>
        <family val="2"/>
      </rPr>
      <t xml:space="preserve">:  Continue to monitor ICAO documents
</t>
    </r>
    <r>
      <rPr>
        <b/>
        <sz val="10"/>
        <rFont val="Arial"/>
        <family val="2"/>
      </rPr>
      <t>M25:</t>
    </r>
    <r>
      <rPr>
        <sz val="10"/>
        <rFont val="Arial"/>
        <family val="2"/>
      </rPr>
      <t xml:space="preserve"> Since 858 will be published before 10145, recommendation to leave the comment for now.  Current draft of 10145 is not recommending additional security requirements, so risk is low at this point.</t>
    </r>
  </si>
  <si>
    <t>Given the port number simplification implemented in Doc. 9896, revisit how secure sessions are initiated and terminated.</t>
  </si>
  <si>
    <t>Changes to AICF text/figures driven by the results of action item P2-M23-02 (FlightID, Tail No., or both)</t>
  </si>
  <si>
    <r>
      <rPr>
        <b/>
        <sz val="10"/>
        <rFont val="Arial"/>
        <family val="2"/>
      </rPr>
      <t xml:space="preserve">14-Nov: </t>
    </r>
    <r>
      <rPr>
        <sz val="10"/>
        <rFont val="Arial"/>
        <family val="2"/>
      </rPr>
      <t>COL and SITA converging on FlightID+TailNo.</t>
    </r>
    <r>
      <rPr>
        <b/>
        <sz val="10"/>
        <rFont val="Arial"/>
        <family val="2"/>
      </rPr>
      <t xml:space="preserve">
31-Aug: </t>
    </r>
    <r>
      <rPr>
        <sz val="10"/>
        <rFont val="Arial"/>
        <family val="2"/>
      </rPr>
      <t xml:space="preserve">Reviewed potential options for tail number.  </t>
    </r>
    <r>
      <rPr>
        <sz val="10"/>
        <color rgb="FFFF0000"/>
        <rFont val="Arial"/>
        <family val="2"/>
      </rPr>
      <t>COL &amp; SITA discussions in progress. Discuss during Sep meeting.</t>
    </r>
    <r>
      <rPr>
        <b/>
        <sz val="10"/>
        <rFont val="Arial"/>
        <family val="2"/>
      </rPr>
      <t xml:space="preserve">
27-Jul:</t>
    </r>
    <r>
      <rPr>
        <sz val="10"/>
        <rFont val="Arial"/>
        <family val="2"/>
      </rPr>
      <t xml:space="preserve"> Based on discussion of SITA (Jocelyn) comments</t>
    </r>
  </si>
  <si>
    <t>Add new option to convey the payload type (e.g., IPv6 vs. RHOC compressed) contained in the Data Plane payload</t>
  </si>
  <si>
    <t>Section 4.3.1: An Airborne IPS System implementation does not have to support all possible valid CIRI protocol configurations,
Section 4.4.1: Implementation do not have to support all possible valid configurations. For example, an Airborne Radio implementation might support only:
Statements in section 2 that Dataplane and Flow control are optional.</t>
  </si>
  <si>
    <t>Preference to maintain "primary channel"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</si>
</sst>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dd\-mmm\-yyyy"/>
  </numFmts>
  <fonts count="23" x14ac:knownFonts="1">
    <font>
      <sz val="10"/>
      <name val="Arial"/>
    </font>
    <font>
      <sz val="10"/>
      <color indexed="10"/>
      <name val="Arial"/>
      <family val="2"/>
    </font>
    <font>
      <b/>
      <sz val="10"/>
      <name val="Arial"/>
      <family val="2"/>
    </font>
    <font>
      <sz val="10"/>
      <name val="Arial"/>
      <family val="2"/>
    </font>
    <font>
      <b/>
      <sz val="10"/>
      <color indexed="17"/>
      <name val="Arial"/>
      <family val="2"/>
    </font>
    <font>
      <b/>
      <sz val="12"/>
      <name val="Arial"/>
      <family val="2"/>
    </font>
    <font>
      <b/>
      <sz val="10"/>
      <color rgb="FF0070C0"/>
      <name val="Arial"/>
      <family val="2"/>
    </font>
    <font>
      <sz val="8"/>
      <name val="Arial"/>
    </font>
    <font>
      <strike/>
      <sz val="10"/>
      <name val="Arial"/>
      <family val="2"/>
    </font>
    <font>
      <b/>
      <strike/>
      <sz val="10"/>
      <color indexed="17"/>
      <name val="Arial"/>
      <family val="2"/>
    </font>
    <font>
      <b/>
      <strike/>
      <sz val="10"/>
      <color rgb="FF0070C0"/>
      <name val="Arial"/>
      <family val="2"/>
    </font>
    <font>
      <b/>
      <strike/>
      <sz val="10"/>
      <name val="Arial"/>
      <family val="2"/>
    </font>
    <font>
      <b/>
      <sz val="10"/>
      <color rgb="FFC00000"/>
      <name val="Arial"/>
      <family val="2"/>
    </font>
    <font>
      <b/>
      <strike/>
      <sz val="10"/>
      <color rgb="FFC00000"/>
      <name val="Arial"/>
      <family val="2"/>
    </font>
    <font>
      <sz val="10"/>
      <color rgb="FF00B050"/>
      <name val="Arial"/>
      <family val="2"/>
    </font>
    <font>
      <sz val="8"/>
      <name val="Calibri"/>
      <family val="2"/>
    </font>
    <font>
      <sz val="8"/>
      <name val="Arial"/>
      <family val="2"/>
    </font>
    <font>
      <u/>
      <sz val="10"/>
      <name val="Arial"/>
      <family val="2"/>
    </font>
    <font>
      <sz val="10"/>
      <color rgb="FFFF0000"/>
      <name val="Arial"/>
      <family val="2"/>
    </font>
    <font>
      <b/>
      <sz val="10"/>
      <color rgb="FFFF0000"/>
      <name val="Arial"/>
      <family val="2"/>
    </font>
    <font>
      <sz val="10"/>
      <name val="Arial"/>
    </font>
    <font>
      <i/>
      <sz val="10"/>
      <name val="Arial"/>
      <family val="2"/>
    </font>
    <font>
      <b/>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CD5B4"/>
        <bgColor indexed="64"/>
      </patternFill>
    </fill>
    <fill>
      <patternFill patternType="solid">
        <fgColor rgb="FFFFC000"/>
        <bgColor indexed="64"/>
      </patternFill>
    </fill>
    <fill>
      <patternFill patternType="solid">
        <fgColor rgb="FF92D050"/>
        <bgColor indexed="64"/>
      </patternFill>
    </fill>
    <fill>
      <patternFill patternType="solid">
        <fgColor rgb="FF0070C0"/>
        <bgColor indexed="64"/>
      </patternFill>
    </fill>
    <fill>
      <patternFill patternType="solid">
        <fgColor rgb="FF00B0F0"/>
        <bgColor indexed="64"/>
      </patternFill>
    </fill>
  </fills>
  <borders count="8">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bottom style="medium">
        <color indexed="64"/>
      </bottom>
      <diagonal/>
    </border>
  </borders>
  <cellStyleXfs count="3">
    <xf numFmtId="0" fontId="0" fillId="0" borderId="0"/>
    <xf numFmtId="0" fontId="3" fillId="0" borderId="0"/>
    <xf numFmtId="9" fontId="20" fillId="0" borderId="0" applyFont="0" applyFill="0" applyBorder="0" applyAlignment="0" applyProtection="0"/>
  </cellStyleXfs>
  <cellXfs count="90">
    <xf numFmtId="0" fontId="0" fillId="0" borderId="0" xfId="0"/>
    <xf numFmtId="0" fontId="0" fillId="0" borderId="0" xfId="0" applyAlignment="1">
      <alignment vertical="top"/>
    </xf>
    <xf numFmtId="0" fontId="1" fillId="0" borderId="0" xfId="0" applyFont="1"/>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64" fontId="0" fillId="0" borderId="2" xfId="0" applyNumberFormat="1" applyBorder="1" applyAlignment="1">
      <alignment horizontal="center" vertical="center"/>
    </xf>
    <xf numFmtId="0" fontId="4" fillId="0" borderId="2" xfId="0" applyFont="1" applyBorder="1" applyAlignment="1">
      <alignment horizontal="center" vertical="center" wrapText="1"/>
    </xf>
    <xf numFmtId="165" fontId="0" fillId="3" borderId="2" xfId="0" applyNumberFormat="1" applyFill="1" applyBorder="1" applyAlignment="1">
      <alignment horizontal="left" vertical="center"/>
    </xf>
    <xf numFmtId="0" fontId="0" fillId="0" borderId="0" xfId="0" applyAlignment="1">
      <alignment horizontal="left" wrapText="1"/>
    </xf>
    <xf numFmtId="0" fontId="0" fillId="0" borderId="0" xfId="0" applyAlignment="1">
      <alignment vertical="center"/>
    </xf>
    <xf numFmtId="0" fontId="2" fillId="3" borderId="2" xfId="0" applyFont="1" applyFill="1" applyBorder="1" applyAlignment="1">
      <alignment horizontal="center" vertical="center"/>
    </xf>
    <xf numFmtId="0" fontId="2" fillId="0" borderId="0" xfId="0" applyFont="1" applyAlignment="1">
      <alignment vertical="top"/>
    </xf>
    <xf numFmtId="0" fontId="3" fillId="3" borderId="2" xfId="0" applyFont="1" applyFill="1" applyBorder="1" applyAlignment="1">
      <alignment horizontal="left" vertical="center" wrapText="1"/>
    </xf>
    <xf numFmtId="0" fontId="3" fillId="0" borderId="3" xfId="0" applyFont="1" applyFill="1" applyBorder="1" applyAlignment="1">
      <alignment horizontal="left" vertical="top"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4" fillId="0" borderId="2" xfId="1" applyFont="1" applyBorder="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center" vertical="center"/>
    </xf>
    <xf numFmtId="0" fontId="3" fillId="3" borderId="2" xfId="1" applyFont="1" applyFill="1" applyBorder="1" applyAlignment="1">
      <alignment horizontal="left" vertical="center" wrapText="1"/>
    </xf>
    <xf numFmtId="165" fontId="3" fillId="3" borderId="2" xfId="1" applyNumberFormat="1" applyFill="1" applyBorder="1" applyAlignment="1">
      <alignment horizontal="left" vertical="center"/>
    </xf>
    <xf numFmtId="0" fontId="2" fillId="3" borderId="2" xfId="1" applyFont="1" applyFill="1" applyBorder="1" applyAlignment="1">
      <alignment horizontal="center" vertical="center"/>
    </xf>
    <xf numFmtId="0" fontId="2" fillId="3" borderId="2" xfId="1" applyFont="1" applyFill="1" applyBorder="1" applyAlignment="1">
      <alignment horizontal="center" vertical="center" wrapText="1"/>
    </xf>
    <xf numFmtId="164" fontId="3" fillId="4" borderId="2" xfId="0" applyNumberFormat="1" applyFont="1" applyFill="1" applyBorder="1" applyAlignment="1">
      <alignment horizontal="center" vertical="center"/>
    </xf>
    <xf numFmtId="164" fontId="3" fillId="4" borderId="2" xfId="1" applyNumberFormat="1" applyFill="1" applyBorder="1" applyAlignment="1">
      <alignment horizontal="center" vertical="center"/>
    </xf>
    <xf numFmtId="164" fontId="0" fillId="4" borderId="2" xfId="0" applyNumberFormat="1" applyFill="1" applyBorder="1" applyAlignment="1">
      <alignment horizontal="center" vertical="center"/>
    </xf>
    <xf numFmtId="164" fontId="3" fillId="4" borderId="2" xfId="1" applyNumberFormat="1" applyFill="1" applyBorder="1" applyAlignment="1">
      <alignment horizontal="center" vertical="center" wrapText="1"/>
    </xf>
    <xf numFmtId="164" fontId="3" fillId="0" borderId="2" xfId="1" applyNumberFormat="1" applyFill="1" applyBorder="1" applyAlignment="1">
      <alignment horizontal="center" vertical="center" wrapText="1"/>
    </xf>
    <xf numFmtId="164" fontId="8"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10" fillId="3" borderId="2" xfId="0" applyFont="1" applyFill="1" applyBorder="1" applyAlignment="1">
      <alignment horizontal="center" vertical="center" wrapText="1"/>
    </xf>
    <xf numFmtId="0" fontId="10" fillId="3" borderId="2" xfId="0" applyFont="1" applyFill="1" applyBorder="1" applyAlignment="1">
      <alignment horizontal="center" vertical="center"/>
    </xf>
    <xf numFmtId="0" fontId="8" fillId="3" borderId="2" xfId="0" applyFont="1" applyFill="1" applyBorder="1" applyAlignment="1">
      <alignment horizontal="left" vertical="center" wrapText="1"/>
    </xf>
    <xf numFmtId="165" fontId="8" fillId="3" borderId="2" xfId="0" applyNumberFormat="1" applyFont="1" applyFill="1" applyBorder="1" applyAlignment="1">
      <alignment horizontal="left" vertical="center"/>
    </xf>
    <xf numFmtId="0" fontId="11" fillId="3" borderId="2" xfId="0" applyFont="1" applyFill="1" applyBorder="1" applyAlignment="1">
      <alignment horizontal="center" vertical="center" wrapText="1"/>
    </xf>
    <xf numFmtId="165" fontId="3" fillId="3" borderId="2" xfId="0" applyNumberFormat="1" applyFont="1" applyFill="1" applyBorder="1" applyAlignment="1">
      <alignment horizontal="left" vertical="center"/>
    </xf>
    <xf numFmtId="164" fontId="3" fillId="0" borderId="2" xfId="0" applyNumberFormat="1" applyFont="1" applyBorder="1" applyAlignment="1">
      <alignment horizontal="center" vertical="center"/>
    </xf>
    <xf numFmtId="0" fontId="12" fillId="2" borderId="1" xfId="0" applyFont="1" applyFill="1" applyBorder="1" applyAlignment="1">
      <alignment horizontal="center" vertical="center" wrapText="1"/>
    </xf>
    <xf numFmtId="165" fontId="12" fillId="3" borderId="2" xfId="0" applyNumberFormat="1" applyFont="1" applyFill="1" applyBorder="1" applyAlignment="1">
      <alignment horizontal="center" vertical="center" wrapText="1"/>
    </xf>
    <xf numFmtId="0" fontId="12" fillId="0" borderId="0" xfId="0" applyFont="1" applyAlignment="1">
      <alignment horizontal="center" vertical="top"/>
    </xf>
    <xf numFmtId="165" fontId="12" fillId="3" borderId="2" xfId="1" applyNumberFormat="1" applyFont="1" applyFill="1" applyBorder="1" applyAlignment="1">
      <alignment horizontal="center" vertical="center" wrapText="1"/>
    </xf>
    <xf numFmtId="165" fontId="13" fillId="3" borderId="2" xfId="0" applyNumberFormat="1" applyFont="1" applyFill="1" applyBorder="1" applyAlignment="1">
      <alignment horizontal="center" vertical="center" wrapText="1"/>
    </xf>
    <xf numFmtId="0" fontId="12" fillId="0" borderId="0" xfId="0" applyFont="1" applyAlignment="1">
      <alignment horizontal="center" vertical="top" wrapText="1"/>
    </xf>
    <xf numFmtId="0" fontId="14" fillId="0" borderId="3" xfId="0" applyFont="1" applyFill="1" applyBorder="1" applyAlignment="1">
      <alignment horizontal="left" vertical="top" wrapText="1"/>
    </xf>
    <xf numFmtId="164" fontId="3" fillId="0" borderId="2" xfId="0" applyNumberFormat="1" applyFont="1" applyFill="1" applyBorder="1" applyAlignment="1">
      <alignment horizontal="center" vertical="center"/>
    </xf>
    <xf numFmtId="0" fontId="3" fillId="0" borderId="0" xfId="0" applyFont="1" applyAlignment="1">
      <alignment horizontal="center" vertical="center"/>
    </xf>
    <xf numFmtId="165" fontId="0" fillId="0" borderId="2" xfId="0" applyNumberFormat="1" applyFill="1" applyBorder="1" applyAlignment="1">
      <alignment horizontal="left" vertical="center" wrapText="1"/>
    </xf>
    <xf numFmtId="0" fontId="5" fillId="0" borderId="4" xfId="0" applyFont="1" applyBorder="1" applyAlignment="1">
      <alignment vertical="center"/>
    </xf>
    <xf numFmtId="0" fontId="5" fillId="0" borderId="4" xfId="0" applyFont="1" applyBorder="1" applyAlignment="1">
      <alignment vertical="center"/>
    </xf>
    <xf numFmtId="165" fontId="0" fillId="0" borderId="2" xfId="0" applyNumberFormat="1" applyBorder="1" applyAlignment="1">
      <alignment horizontal="left" vertical="center" wrapText="1"/>
    </xf>
    <xf numFmtId="0" fontId="3" fillId="0" borderId="3" xfId="0" applyFont="1" applyBorder="1" applyAlignment="1">
      <alignment horizontal="left" vertical="top" wrapText="1"/>
    </xf>
    <xf numFmtId="165" fontId="3" fillId="0" borderId="2" xfId="0" applyNumberFormat="1" applyFont="1" applyBorder="1" applyAlignment="1">
      <alignment horizontal="left" vertical="center" wrapText="1"/>
    </xf>
    <xf numFmtId="0" fontId="3" fillId="3" borderId="2" xfId="1" applyFill="1" applyBorder="1" applyAlignment="1">
      <alignment horizontal="left" vertical="center" wrapText="1"/>
    </xf>
    <xf numFmtId="165" fontId="8" fillId="0" borderId="2" xfId="0" applyNumberFormat="1" applyFont="1" applyBorder="1" applyAlignment="1">
      <alignment horizontal="left" vertical="center" wrapText="1"/>
    </xf>
    <xf numFmtId="0" fontId="5" fillId="0" borderId="4" xfId="0" applyFont="1" applyBorder="1" applyAlignment="1">
      <alignment vertical="center"/>
    </xf>
    <xf numFmtId="165" fontId="0" fillId="5" borderId="2" xfId="0" applyNumberFormat="1" applyFill="1" applyBorder="1" applyAlignment="1">
      <alignment horizontal="left" vertical="center"/>
    </xf>
    <xf numFmtId="165" fontId="3" fillId="5" borderId="2" xfId="0" applyNumberFormat="1" applyFont="1" applyFill="1" applyBorder="1" applyAlignment="1">
      <alignment horizontal="left" vertical="center"/>
    </xf>
    <xf numFmtId="165" fontId="8" fillId="5" borderId="2" xfId="0" applyNumberFormat="1" applyFont="1" applyFill="1" applyBorder="1" applyAlignment="1">
      <alignment horizontal="left" vertical="center"/>
    </xf>
    <xf numFmtId="0" fontId="2" fillId="2" borderId="6" xfId="0" applyFont="1" applyFill="1" applyBorder="1" applyAlignment="1">
      <alignment horizontal="center" vertical="center" wrapText="1"/>
    </xf>
    <xf numFmtId="0" fontId="5" fillId="0" borderId="0" xfId="0" applyFont="1" applyBorder="1" applyAlignment="1">
      <alignment vertical="center"/>
    </xf>
    <xf numFmtId="0" fontId="3" fillId="0" borderId="2" xfId="0" applyFont="1" applyBorder="1" applyAlignment="1">
      <alignment horizontal="left" vertical="top" wrapText="1"/>
    </xf>
    <xf numFmtId="164" fontId="8" fillId="0" borderId="2" xfId="0" applyNumberFormat="1" applyFont="1" applyFill="1" applyBorder="1" applyAlignment="1">
      <alignment horizontal="center" vertical="center"/>
    </xf>
    <xf numFmtId="0" fontId="5" fillId="0" borderId="4" xfId="0" applyFont="1" applyBorder="1" applyAlignment="1">
      <alignment horizontal="center" vertical="center"/>
    </xf>
    <xf numFmtId="0" fontId="0" fillId="0" borderId="0" xfId="0" applyAlignment="1">
      <alignment horizontal="center" vertical="top"/>
    </xf>
    <xf numFmtId="0" fontId="3" fillId="3" borderId="2" xfId="0" applyFont="1" applyFill="1" applyBorder="1" applyAlignment="1">
      <alignment horizontal="left" vertical="top" wrapText="1"/>
    </xf>
    <xf numFmtId="165" fontId="3" fillId="0" borderId="2" xfId="0" applyNumberFormat="1" applyFont="1" applyFill="1" applyBorder="1" applyAlignment="1">
      <alignment horizontal="left" vertical="center" wrapText="1"/>
    </xf>
    <xf numFmtId="0" fontId="0" fillId="0" borderId="0" xfId="0" applyAlignment="1">
      <alignment horizontal="center"/>
    </xf>
    <xf numFmtId="0" fontId="2" fillId="0" borderId="0" xfId="0" applyFont="1" applyAlignment="1">
      <alignment horizontal="center"/>
    </xf>
    <xf numFmtId="0" fontId="4" fillId="0" borderId="0" xfId="0" applyFont="1" applyBorder="1" applyAlignment="1">
      <alignment horizontal="center" vertical="center" wrapText="1"/>
    </xf>
    <xf numFmtId="0" fontId="0" fillId="0" borderId="0" xfId="0" applyBorder="1" applyAlignment="1">
      <alignment horizontal="center"/>
    </xf>
    <xf numFmtId="0" fontId="4" fillId="0" borderId="7" xfId="0" applyFont="1" applyBorder="1" applyAlignment="1">
      <alignment horizontal="center" vertical="center" wrapText="1"/>
    </xf>
    <xf numFmtId="0" fontId="0" fillId="0" borderId="7" xfId="0" applyBorder="1" applyAlignment="1">
      <alignment horizontal="center"/>
    </xf>
    <xf numFmtId="0" fontId="3" fillId="0" borderId="0" xfId="0" applyFont="1" applyAlignment="1">
      <alignment horizontal="center" vertical="top"/>
    </xf>
    <xf numFmtId="164" fontId="0" fillId="0" borderId="2" xfId="0" applyNumberFormat="1" applyFill="1" applyBorder="1" applyAlignment="1">
      <alignment horizontal="center" vertical="center"/>
    </xf>
    <xf numFmtId="165" fontId="0" fillId="7" borderId="2" xfId="0" applyNumberFormat="1" applyFill="1" applyBorder="1" applyAlignment="1">
      <alignment horizontal="left" vertical="center"/>
    </xf>
    <xf numFmtId="0" fontId="5" fillId="0" borderId="4" xfId="0" applyFont="1" applyBorder="1" applyAlignment="1">
      <alignment vertical="center"/>
    </xf>
    <xf numFmtId="0" fontId="0" fillId="0" borderId="0" xfId="0" applyAlignment="1">
      <alignment horizontal="right"/>
    </xf>
    <xf numFmtId="0" fontId="2" fillId="0" borderId="3" xfId="0" applyFont="1" applyBorder="1" applyAlignment="1">
      <alignment horizontal="left" vertical="top" wrapText="1"/>
    </xf>
    <xf numFmtId="0" fontId="3" fillId="0" borderId="0" xfId="0" applyFont="1" applyAlignment="1">
      <alignment vertical="top" wrapText="1"/>
    </xf>
    <xf numFmtId="9" fontId="2" fillId="7" borderId="0" xfId="2" applyFont="1" applyFill="1" applyAlignment="1">
      <alignment horizontal="center"/>
    </xf>
    <xf numFmtId="0" fontId="4" fillId="6" borderId="2" xfId="0" applyFont="1" applyFill="1" applyBorder="1" applyAlignment="1">
      <alignment horizontal="center" vertical="center" wrapText="1"/>
    </xf>
    <xf numFmtId="0" fontId="3" fillId="0" borderId="0" xfId="0" applyFont="1" applyAlignment="1">
      <alignment horizontal="center" vertical="top" wrapText="1"/>
    </xf>
    <xf numFmtId="0" fontId="22" fillId="8" borderId="0" xfId="0" applyFont="1" applyFill="1" applyAlignment="1">
      <alignment horizontal="center"/>
    </xf>
    <xf numFmtId="0" fontId="5" fillId="0" borderId="4" xfId="0" applyFont="1" applyBorder="1" applyAlignment="1">
      <alignment vertical="center" wrapText="1"/>
    </xf>
    <xf numFmtId="0" fontId="5" fillId="0" borderId="4" xfId="0" applyFont="1" applyBorder="1" applyAlignment="1">
      <alignment vertical="center"/>
    </xf>
    <xf numFmtId="0" fontId="2" fillId="4"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9" fontId="2" fillId="9" borderId="0" xfId="2" applyFont="1" applyFill="1" applyAlignment="1">
      <alignment horizontal="center"/>
    </xf>
  </cellXfs>
  <cellStyles count="3">
    <cellStyle name="Normal" xfId="0" builtinId="0"/>
    <cellStyle name="Normal 2" xfId="1" xr:uid="{DEE25ABC-46C3-4381-99BE-C9B3AEDE2C36}"/>
    <cellStyle name="Percent" xfId="2" builtinId="5"/>
  </cellStyles>
  <dxfs count="209">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ill>
        <patternFill>
          <bgColor rgb="FF00B0F0"/>
        </patternFill>
      </fill>
    </dxf>
    <dxf>
      <fill>
        <patternFill>
          <bgColor rgb="FF92D050"/>
        </patternFill>
      </fill>
    </dxf>
    <dxf>
      <fill>
        <patternFill>
          <bgColor rgb="FFFFFF00"/>
        </patternFill>
      </fill>
    </dxf>
    <dxf>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strike val="0"/>
        <color theme="9" tint="-0.499984740745262"/>
      </font>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strike val="0"/>
        <color theme="9" tint="-0.499984740745262"/>
      </font>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strike val="0"/>
        <color theme="9" tint="-0.499984740745262"/>
      </font>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strike val="0"/>
        <color theme="9" tint="-0.499984740745262"/>
      </font>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strike val="0"/>
        <color theme="9" tint="-0.499984740745262"/>
      </font>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strike val="0"/>
        <color theme="9" tint="-0.499984740745262"/>
      </font>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strike val="0"/>
        <color theme="9" tint="-0.499984740745262"/>
      </font>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strike val="0"/>
        <color theme="9" tint="-0.499984740745262"/>
      </font>
      <fill>
        <patternFill>
          <bgColor rgb="FFFFC000"/>
        </patternFill>
      </fill>
    </dxf>
    <dxf>
      <font>
        <b/>
        <i val="0"/>
        <condense val="0"/>
        <extend val="0"/>
        <color indexed="17"/>
      </font>
    </dxf>
    <dxf>
      <font>
        <b/>
        <i val="0"/>
        <condense val="0"/>
        <extend val="0"/>
        <color indexed="39"/>
      </font>
    </dxf>
    <dxf>
      <font>
        <b/>
        <i val="0"/>
        <condense val="0"/>
        <extend val="0"/>
        <color indexed="10"/>
      </font>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strike val="0"/>
        <color theme="9" tint="-0.499984740745262"/>
      </font>
      <fill>
        <patternFill>
          <bgColor rgb="FFFFC000"/>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b/>
        <i val="0"/>
        <strike/>
        <color theme="7" tint="-0.24994659260841701"/>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
      <font>
        <b/>
        <i val="0"/>
        <condense val="0"/>
        <extend val="0"/>
        <color indexed="17"/>
      </font>
    </dxf>
    <dxf>
      <font>
        <b/>
        <i val="0"/>
        <condense val="0"/>
        <extend val="0"/>
        <color indexed="39"/>
      </font>
    </dxf>
    <dxf>
      <font>
        <b/>
        <i val="0"/>
        <condense val="0"/>
        <extend val="0"/>
        <color indexed="10"/>
      </font>
    </dxf>
  </dxfs>
  <tableStyles count="0" defaultTableStyle="TableStyleMedium9"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82810.51637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35719</xdr:colOff>
      <xdr:row>79</xdr:row>
      <xdr:rowOff>83346</xdr:rowOff>
    </xdr:from>
    <xdr:to>
      <xdr:col>6</xdr:col>
      <xdr:colOff>869156</xdr:colOff>
      <xdr:row>99</xdr:row>
      <xdr:rowOff>140921</xdr:rowOff>
    </xdr:to>
    <xdr:pic>
      <xdr:nvPicPr>
        <xdr:cNvPr id="5" name="Picture 2">
          <a:extLst>
            <a:ext uri="{FF2B5EF4-FFF2-40B4-BE49-F238E27FC236}">
              <a16:creationId xmlns:a16="http://schemas.microsoft.com/office/drawing/2014/main" id="{9B9B1A6A-69D8-4211-B916-C8F503F60A2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726407" y="11076784"/>
          <a:ext cx="6873874" cy="339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09DA-E9AB-4FB8-8B33-11EC6A866B7A}">
  <sheetPr filterMode="1">
    <pageSetUpPr autoPageBreaks="0" fitToPage="1"/>
  </sheetPr>
  <dimension ref="A1:P224"/>
  <sheetViews>
    <sheetView zoomScale="80" zoomScaleNormal="80" workbookViewId="0">
      <pane ySplit="2" topLeftCell="A3" activePane="bottomLeft" state="frozen"/>
      <selection pane="bottomLeft" activeCell="F55" sqref="F55"/>
    </sheetView>
  </sheetViews>
  <sheetFormatPr defaultRowHeight="13" x14ac:dyDescent="0.25"/>
  <cols>
    <col min="1" max="1" width="4.1796875" style="1" customWidth="1"/>
    <col min="2" max="2" width="10.7265625" style="1" customWidth="1"/>
    <col min="3" max="3" width="9.26953125" style="1" customWidth="1"/>
    <col min="4" max="4" width="25" style="1" customWidth="1"/>
    <col min="5" max="5" width="17.1796875" style="12" customWidth="1"/>
    <col min="6" max="6" width="44.26953125" style="9" customWidth="1"/>
    <col min="7" max="7" width="12.7265625" style="9" customWidth="1"/>
    <col min="8" max="8" width="23.6328125" style="12" customWidth="1"/>
    <col min="9" max="10" width="12.7265625" style="1" customWidth="1"/>
    <col min="11" max="11" width="16.54296875" style="41" customWidth="1"/>
    <col min="12" max="12" width="12.7265625" style="1" customWidth="1"/>
    <col min="13" max="13" width="11.81640625" style="1" customWidth="1"/>
    <col min="14" max="14" width="52" style="10" customWidth="1"/>
    <col min="15" max="15" width="25.81640625" customWidth="1"/>
  </cols>
  <sheetData>
    <row r="1" spans="1:16" ht="40.5" customHeight="1" thickBot="1" x14ac:dyDescent="0.3">
      <c r="A1" s="49" t="s">
        <v>446</v>
      </c>
      <c r="B1" s="50"/>
      <c r="C1" s="49"/>
      <c r="D1" s="49"/>
      <c r="E1" s="49"/>
      <c r="F1" s="49"/>
      <c r="G1" s="49"/>
      <c r="H1" s="49"/>
      <c r="I1" s="49"/>
      <c r="J1" s="49"/>
      <c r="K1" s="49"/>
      <c r="L1" s="49"/>
      <c r="M1" s="49"/>
      <c r="N1" s="61"/>
    </row>
    <row r="2" spans="1:16" ht="40" thickTop="1" thickBot="1" x14ac:dyDescent="0.3">
      <c r="A2" s="4" t="s">
        <v>489</v>
      </c>
      <c r="B2" s="4" t="s">
        <v>0</v>
      </c>
      <c r="C2" s="4" t="s">
        <v>6</v>
      </c>
      <c r="D2" s="4" t="s">
        <v>14</v>
      </c>
      <c r="E2" s="4" t="s">
        <v>15</v>
      </c>
      <c r="F2" s="4" t="s">
        <v>1</v>
      </c>
      <c r="G2" s="4" t="s">
        <v>12</v>
      </c>
      <c r="H2" s="5" t="s">
        <v>7</v>
      </c>
      <c r="I2" s="4" t="s">
        <v>4</v>
      </c>
      <c r="J2" s="4" t="s">
        <v>3</v>
      </c>
      <c r="K2" s="39" t="s">
        <v>226</v>
      </c>
      <c r="L2" s="4" t="s">
        <v>5</v>
      </c>
      <c r="M2" s="60" t="s">
        <v>438</v>
      </c>
      <c r="N2" s="60" t="s">
        <v>567</v>
      </c>
    </row>
    <row r="3" spans="1:16" ht="26.5" thickTop="1" x14ac:dyDescent="0.25">
      <c r="A3" s="46">
        <v>1</v>
      </c>
      <c r="B3" s="46" t="s">
        <v>490</v>
      </c>
      <c r="C3" s="7" t="s">
        <v>8</v>
      </c>
      <c r="D3" s="15" t="s">
        <v>380</v>
      </c>
      <c r="E3" s="15" t="s">
        <v>545</v>
      </c>
      <c r="F3" s="13" t="s">
        <v>381</v>
      </c>
      <c r="G3" s="8">
        <v>44217</v>
      </c>
      <c r="H3" s="11" t="s">
        <v>382</v>
      </c>
      <c r="I3" s="57" t="s">
        <v>546</v>
      </c>
      <c r="J3" s="8"/>
      <c r="K3" s="40" t="s">
        <v>383</v>
      </c>
      <c r="L3" s="8"/>
      <c r="M3" s="51" t="s">
        <v>440</v>
      </c>
      <c r="N3" s="62" t="s">
        <v>780</v>
      </c>
    </row>
    <row r="4" spans="1:16" ht="190.5" hidden="1" x14ac:dyDescent="0.25">
      <c r="A4" s="46">
        <v>2</v>
      </c>
      <c r="B4" s="46" t="s">
        <v>491</v>
      </c>
      <c r="C4" s="7" t="s">
        <v>9</v>
      </c>
      <c r="D4" s="15" t="s">
        <v>425</v>
      </c>
      <c r="E4" s="16" t="s">
        <v>424</v>
      </c>
      <c r="F4" s="13" t="s">
        <v>413</v>
      </c>
      <c r="G4" s="8">
        <v>44217</v>
      </c>
      <c r="H4" s="11" t="s">
        <v>522</v>
      </c>
      <c r="I4" s="57">
        <v>44453</v>
      </c>
      <c r="J4" s="8">
        <v>44614</v>
      </c>
      <c r="K4" s="40" t="s">
        <v>408</v>
      </c>
      <c r="L4" s="8"/>
      <c r="M4" s="51" t="s">
        <v>439</v>
      </c>
      <c r="N4" s="52" t="s">
        <v>653</v>
      </c>
    </row>
    <row r="5" spans="1:16" ht="26" x14ac:dyDescent="0.25">
      <c r="A5" s="46">
        <v>3</v>
      </c>
      <c r="B5" s="46" t="s">
        <v>492</v>
      </c>
      <c r="C5" s="7" t="s">
        <v>8</v>
      </c>
      <c r="D5" s="15" t="s">
        <v>18</v>
      </c>
      <c r="E5" s="15" t="s">
        <v>386</v>
      </c>
      <c r="F5" s="13" t="s">
        <v>392</v>
      </c>
      <c r="G5" s="8">
        <v>44217</v>
      </c>
      <c r="H5" s="11" t="s">
        <v>675</v>
      </c>
      <c r="I5" s="57" t="s">
        <v>547</v>
      </c>
      <c r="J5" s="8"/>
      <c r="K5" s="40" t="s">
        <v>391</v>
      </c>
      <c r="L5" s="8"/>
      <c r="M5" s="51" t="s">
        <v>440</v>
      </c>
      <c r="N5" s="52"/>
    </row>
    <row r="6" spans="1:16" ht="177" hidden="1" x14ac:dyDescent="0.25">
      <c r="A6" s="46">
        <v>4</v>
      </c>
      <c r="B6" s="46" t="s">
        <v>493</v>
      </c>
      <c r="C6" s="7" t="s">
        <v>9</v>
      </c>
      <c r="D6" s="15" t="s">
        <v>384</v>
      </c>
      <c r="E6" s="16" t="s">
        <v>385</v>
      </c>
      <c r="F6" s="13" t="s">
        <v>392</v>
      </c>
      <c r="G6" s="8">
        <v>44217</v>
      </c>
      <c r="H6" s="11" t="s">
        <v>675</v>
      </c>
      <c r="I6" s="57" t="s">
        <v>547</v>
      </c>
      <c r="J6" s="8"/>
      <c r="K6" s="40" t="s">
        <v>391</v>
      </c>
      <c r="L6" s="8">
        <v>44830</v>
      </c>
      <c r="M6" s="51" t="s">
        <v>440</v>
      </c>
      <c r="N6" s="52" t="s">
        <v>706</v>
      </c>
    </row>
    <row r="7" spans="1:16" ht="131.5" hidden="1" customHeight="1" x14ac:dyDescent="0.25">
      <c r="A7" s="46">
        <v>5</v>
      </c>
      <c r="B7" s="46" t="s">
        <v>494</v>
      </c>
      <c r="C7" s="7" t="s">
        <v>9</v>
      </c>
      <c r="D7" s="15" t="s">
        <v>387</v>
      </c>
      <c r="E7" s="15" t="s">
        <v>390</v>
      </c>
      <c r="F7" s="13" t="s">
        <v>535</v>
      </c>
      <c r="G7" s="8">
        <v>44217</v>
      </c>
      <c r="H7" s="17" t="s">
        <v>523</v>
      </c>
      <c r="I7" s="57">
        <v>44453</v>
      </c>
      <c r="J7" s="8">
        <v>44830</v>
      </c>
      <c r="K7" s="40" t="s">
        <v>415</v>
      </c>
      <c r="L7" s="8">
        <v>44830</v>
      </c>
      <c r="M7" s="52" t="s">
        <v>441</v>
      </c>
      <c r="N7" s="52" t="s">
        <v>760</v>
      </c>
      <c r="P7" s="2"/>
    </row>
    <row r="8" spans="1:16" ht="95.5" hidden="1" customHeight="1" x14ac:dyDescent="0.25">
      <c r="A8" s="46">
        <v>6</v>
      </c>
      <c r="B8" s="46" t="s">
        <v>470</v>
      </c>
      <c r="C8" s="7" t="s">
        <v>9</v>
      </c>
      <c r="D8" s="15" t="s">
        <v>477</v>
      </c>
      <c r="E8" s="15" t="s">
        <v>478</v>
      </c>
      <c r="F8" s="13" t="s">
        <v>536</v>
      </c>
      <c r="G8" s="8">
        <v>44273</v>
      </c>
      <c r="H8" s="17" t="s">
        <v>589</v>
      </c>
      <c r="I8" s="57">
        <v>44453</v>
      </c>
      <c r="J8" s="76">
        <v>44900</v>
      </c>
      <c r="K8" s="40" t="s">
        <v>412</v>
      </c>
      <c r="L8" s="8"/>
      <c r="M8" s="51" t="s">
        <v>439</v>
      </c>
      <c r="N8" s="52" t="s">
        <v>775</v>
      </c>
      <c r="P8" s="2"/>
    </row>
    <row r="9" spans="1:16" ht="38" hidden="1" x14ac:dyDescent="0.25">
      <c r="A9" s="46">
        <v>7</v>
      </c>
      <c r="B9" s="38" t="s">
        <v>495</v>
      </c>
      <c r="C9" s="7" t="s">
        <v>9</v>
      </c>
      <c r="D9" s="15" t="s">
        <v>433</v>
      </c>
      <c r="E9" s="16" t="s">
        <v>434</v>
      </c>
      <c r="F9" s="13" t="s">
        <v>417</v>
      </c>
      <c r="G9" s="8">
        <v>44217</v>
      </c>
      <c r="H9" s="17" t="s">
        <v>524</v>
      </c>
      <c r="I9" s="57">
        <v>44453</v>
      </c>
      <c r="J9" s="8">
        <v>44642</v>
      </c>
      <c r="K9" s="40" t="s">
        <v>408</v>
      </c>
      <c r="L9" s="8">
        <v>44642</v>
      </c>
      <c r="M9" s="51" t="s">
        <v>439</v>
      </c>
      <c r="N9" s="52" t="s">
        <v>625</v>
      </c>
    </row>
    <row r="10" spans="1:16" ht="43.5" hidden="1" customHeight="1" x14ac:dyDescent="0.25">
      <c r="A10" s="46">
        <v>8</v>
      </c>
      <c r="B10" s="46" t="s">
        <v>496</v>
      </c>
      <c r="C10" s="7" t="s">
        <v>9</v>
      </c>
      <c r="D10" s="15" t="s">
        <v>388</v>
      </c>
      <c r="E10" s="16" t="s">
        <v>435</v>
      </c>
      <c r="F10" s="13" t="s">
        <v>437</v>
      </c>
      <c r="G10" s="8">
        <v>44217</v>
      </c>
      <c r="H10" s="11" t="s">
        <v>86</v>
      </c>
      <c r="I10" s="57">
        <v>44453</v>
      </c>
      <c r="J10" s="8">
        <v>44830</v>
      </c>
      <c r="K10" s="40" t="s">
        <v>411</v>
      </c>
      <c r="L10" s="8">
        <v>44830</v>
      </c>
      <c r="M10" s="51" t="s">
        <v>439</v>
      </c>
      <c r="N10" s="52" t="s">
        <v>599</v>
      </c>
      <c r="P10" s="2"/>
    </row>
    <row r="11" spans="1:16" s="2" customFormat="1" ht="26" hidden="1" x14ac:dyDescent="0.25">
      <c r="A11" s="46">
        <v>9</v>
      </c>
      <c r="B11" s="46" t="s">
        <v>497</v>
      </c>
      <c r="C11" s="7" t="s">
        <v>9</v>
      </c>
      <c r="D11" s="15" t="s">
        <v>388</v>
      </c>
      <c r="E11" s="15" t="s">
        <v>533</v>
      </c>
      <c r="F11" s="13" t="s">
        <v>534</v>
      </c>
      <c r="G11" s="8">
        <v>44217</v>
      </c>
      <c r="H11" s="11" t="s">
        <v>86</v>
      </c>
      <c r="I11" s="57">
        <v>44453</v>
      </c>
      <c r="J11" s="8">
        <v>44586</v>
      </c>
      <c r="K11" s="40" t="s">
        <v>391</v>
      </c>
      <c r="L11" s="8">
        <v>44587</v>
      </c>
      <c r="M11" s="53" t="s">
        <v>440</v>
      </c>
      <c r="N11" s="52" t="s">
        <v>654</v>
      </c>
      <c r="O11"/>
    </row>
    <row r="12" spans="1:16" ht="71.5" hidden="1" customHeight="1" x14ac:dyDescent="0.25">
      <c r="A12" s="46">
        <v>10</v>
      </c>
      <c r="B12" s="46" t="s">
        <v>498</v>
      </c>
      <c r="C12" s="7" t="s">
        <v>9</v>
      </c>
      <c r="D12" s="15" t="s">
        <v>421</v>
      </c>
      <c r="E12" s="15" t="s">
        <v>420</v>
      </c>
      <c r="F12" s="13" t="s">
        <v>708</v>
      </c>
      <c r="G12" s="8">
        <v>44217</v>
      </c>
      <c r="H12" s="17" t="s">
        <v>709</v>
      </c>
      <c r="I12" s="57">
        <v>44453</v>
      </c>
      <c r="J12" s="76">
        <v>44900</v>
      </c>
      <c r="K12" s="40" t="s">
        <v>408</v>
      </c>
      <c r="L12" s="8"/>
      <c r="M12" s="53" t="s">
        <v>439</v>
      </c>
      <c r="N12" s="52" t="s">
        <v>770</v>
      </c>
      <c r="P12" s="2"/>
    </row>
    <row r="13" spans="1:16" ht="51.5" hidden="1" x14ac:dyDescent="0.25">
      <c r="A13" s="46">
        <v>11</v>
      </c>
      <c r="B13" s="38" t="s">
        <v>499</v>
      </c>
      <c r="C13" s="7" t="s">
        <v>9</v>
      </c>
      <c r="D13" s="15" t="s">
        <v>426</v>
      </c>
      <c r="E13" s="16" t="s">
        <v>74</v>
      </c>
      <c r="F13" s="13" t="s">
        <v>537</v>
      </c>
      <c r="G13" s="8">
        <v>44217</v>
      </c>
      <c r="H13" s="11" t="s">
        <v>525</v>
      </c>
      <c r="I13" s="57">
        <v>44408</v>
      </c>
      <c r="J13" s="8">
        <v>44537</v>
      </c>
      <c r="K13" s="40"/>
      <c r="L13" s="8"/>
      <c r="M13" s="53" t="s">
        <v>439</v>
      </c>
      <c r="N13" s="52" t="s">
        <v>590</v>
      </c>
    </row>
    <row r="14" spans="1:16" s="2" customFormat="1" ht="58" customHeight="1" x14ac:dyDescent="0.25">
      <c r="A14" s="46">
        <v>12</v>
      </c>
      <c r="B14" s="46" t="s">
        <v>500</v>
      </c>
      <c r="C14" s="7" t="s">
        <v>8</v>
      </c>
      <c r="D14" s="15" t="s">
        <v>395</v>
      </c>
      <c r="E14" s="16" t="s">
        <v>34</v>
      </c>
      <c r="F14" s="13" t="s">
        <v>92</v>
      </c>
      <c r="G14" s="8">
        <v>44217</v>
      </c>
      <c r="H14" s="17" t="s">
        <v>524</v>
      </c>
      <c r="I14" s="57">
        <v>44453</v>
      </c>
      <c r="J14" s="76">
        <v>44985</v>
      </c>
      <c r="K14" s="40" t="s">
        <v>393</v>
      </c>
      <c r="L14" s="8"/>
      <c r="M14" s="53" t="s">
        <v>442</v>
      </c>
      <c r="N14" s="52" t="s">
        <v>781</v>
      </c>
      <c r="O14"/>
    </row>
    <row r="15" spans="1:16" s="2" customFormat="1" ht="114.5" x14ac:dyDescent="0.25">
      <c r="A15" s="46">
        <v>13</v>
      </c>
      <c r="B15" s="46" t="s">
        <v>501</v>
      </c>
      <c r="C15" s="7" t="s">
        <v>579</v>
      </c>
      <c r="D15" s="15" t="s">
        <v>397</v>
      </c>
      <c r="E15" s="16">
        <v>4.2</v>
      </c>
      <c r="F15" s="13" t="s">
        <v>396</v>
      </c>
      <c r="G15" s="8">
        <v>44217</v>
      </c>
      <c r="H15" s="11" t="s">
        <v>526</v>
      </c>
      <c r="I15" s="57">
        <v>44453</v>
      </c>
      <c r="J15" s="76">
        <v>44985</v>
      </c>
      <c r="K15" s="40" t="s">
        <v>393</v>
      </c>
      <c r="L15" s="8"/>
      <c r="M15" s="51" t="s">
        <v>440</v>
      </c>
      <c r="N15" s="52" t="s">
        <v>792</v>
      </c>
      <c r="O15"/>
    </row>
    <row r="16" spans="1:16" ht="128.5" hidden="1" x14ac:dyDescent="0.25">
      <c r="A16" s="46">
        <v>14</v>
      </c>
      <c r="B16" s="46" t="s">
        <v>502</v>
      </c>
      <c r="C16" s="7" t="s">
        <v>9</v>
      </c>
      <c r="D16" s="15" t="s">
        <v>427</v>
      </c>
      <c r="E16" s="16" t="s">
        <v>398</v>
      </c>
      <c r="F16" s="13" t="s">
        <v>436</v>
      </c>
      <c r="G16" s="8">
        <v>44217</v>
      </c>
      <c r="H16" s="11" t="s">
        <v>382</v>
      </c>
      <c r="I16" s="57">
        <v>44453</v>
      </c>
      <c r="J16" s="8">
        <v>44614</v>
      </c>
      <c r="K16" s="40" t="s">
        <v>519</v>
      </c>
      <c r="L16" s="8"/>
      <c r="M16" s="53" t="s">
        <v>439</v>
      </c>
      <c r="N16" s="52" t="s">
        <v>655</v>
      </c>
    </row>
    <row r="17" spans="1:15" ht="91.5" hidden="1" customHeight="1" x14ac:dyDescent="0.25">
      <c r="A17" s="46">
        <v>15</v>
      </c>
      <c r="B17" s="38" t="s">
        <v>465</v>
      </c>
      <c r="C17" s="7" t="s">
        <v>9</v>
      </c>
      <c r="D17" s="15" t="s">
        <v>454</v>
      </c>
      <c r="E17" s="16" t="s">
        <v>455</v>
      </c>
      <c r="F17" s="13" t="s">
        <v>456</v>
      </c>
      <c r="G17" s="8">
        <v>44272</v>
      </c>
      <c r="H17" s="11" t="s">
        <v>526</v>
      </c>
      <c r="I17" s="57">
        <v>44408</v>
      </c>
      <c r="J17" s="8">
        <v>44537</v>
      </c>
      <c r="K17" s="40"/>
      <c r="L17" s="8"/>
      <c r="M17" s="53" t="s">
        <v>457</v>
      </c>
      <c r="N17" s="52" t="s">
        <v>597</v>
      </c>
    </row>
    <row r="18" spans="1:15" s="2" customFormat="1" ht="141" hidden="1" x14ac:dyDescent="0.25">
      <c r="A18" s="46">
        <v>16</v>
      </c>
      <c r="B18" s="46" t="s">
        <v>503</v>
      </c>
      <c r="C18" s="7" t="s">
        <v>9</v>
      </c>
      <c r="D18" s="15" t="s">
        <v>400</v>
      </c>
      <c r="E18" s="16" t="s">
        <v>170</v>
      </c>
      <c r="F18" s="13" t="s">
        <v>399</v>
      </c>
      <c r="G18" s="8">
        <v>44217</v>
      </c>
      <c r="H18" s="11" t="s">
        <v>526</v>
      </c>
      <c r="I18" s="57">
        <v>44453</v>
      </c>
      <c r="J18" s="57">
        <v>44739</v>
      </c>
      <c r="K18" s="40" t="s">
        <v>393</v>
      </c>
      <c r="L18" s="8">
        <v>44740</v>
      </c>
      <c r="M18" s="51" t="s">
        <v>440</v>
      </c>
      <c r="N18" s="52" t="s">
        <v>721</v>
      </c>
      <c r="O18"/>
    </row>
    <row r="19" spans="1:15" s="2" customFormat="1" ht="39" hidden="1" x14ac:dyDescent="0.25">
      <c r="A19" s="46">
        <v>17</v>
      </c>
      <c r="B19" s="46" t="s">
        <v>504</v>
      </c>
      <c r="C19" s="7" t="s">
        <v>9</v>
      </c>
      <c r="D19" s="19" t="s">
        <v>178</v>
      </c>
      <c r="E19" s="20" t="s">
        <v>177</v>
      </c>
      <c r="F19" s="54" t="s">
        <v>179</v>
      </c>
      <c r="G19" s="8">
        <v>44217</v>
      </c>
      <c r="H19" s="17" t="s">
        <v>699</v>
      </c>
      <c r="I19" s="57">
        <v>44453</v>
      </c>
      <c r="J19" s="8">
        <v>44830</v>
      </c>
      <c r="K19" s="40" t="s">
        <v>393</v>
      </c>
      <c r="L19" s="8">
        <v>44831</v>
      </c>
      <c r="M19" s="52" t="s">
        <v>443</v>
      </c>
      <c r="N19" s="52" t="s">
        <v>716</v>
      </c>
      <c r="O19"/>
    </row>
    <row r="20" spans="1:15" s="2" customFormat="1" ht="39" hidden="1" x14ac:dyDescent="0.25">
      <c r="A20" s="46">
        <v>18</v>
      </c>
      <c r="B20" s="46" t="s">
        <v>505</v>
      </c>
      <c r="C20" s="7" t="s">
        <v>9</v>
      </c>
      <c r="D20" s="15" t="s">
        <v>181</v>
      </c>
      <c r="E20" s="20" t="s">
        <v>180</v>
      </c>
      <c r="F20" s="13" t="s">
        <v>401</v>
      </c>
      <c r="G20" s="8">
        <v>44217</v>
      </c>
      <c r="H20" s="17" t="s">
        <v>527</v>
      </c>
      <c r="I20" s="57">
        <v>44453</v>
      </c>
      <c r="J20" s="8">
        <v>44677</v>
      </c>
      <c r="K20" s="40" t="s">
        <v>393</v>
      </c>
      <c r="L20" s="8"/>
      <c r="M20" s="51" t="s">
        <v>440</v>
      </c>
      <c r="N20" s="52" t="s">
        <v>659</v>
      </c>
      <c r="O20"/>
    </row>
    <row r="21" spans="1:15" s="2" customFormat="1" ht="62.5" x14ac:dyDescent="0.25">
      <c r="A21" s="46">
        <v>19</v>
      </c>
      <c r="B21" s="46" t="s">
        <v>466</v>
      </c>
      <c r="C21" s="7" t="s">
        <v>579</v>
      </c>
      <c r="D21" s="15" t="s">
        <v>181</v>
      </c>
      <c r="E21" s="20" t="s">
        <v>180</v>
      </c>
      <c r="F21" s="13" t="s">
        <v>538</v>
      </c>
      <c r="G21" s="8">
        <v>44272</v>
      </c>
      <c r="H21" s="17" t="s">
        <v>773</v>
      </c>
      <c r="I21" s="57">
        <v>44453</v>
      </c>
      <c r="J21" s="8">
        <v>44900</v>
      </c>
      <c r="K21" s="40" t="s">
        <v>393</v>
      </c>
      <c r="L21" s="8"/>
      <c r="M21" s="53" t="s">
        <v>457</v>
      </c>
      <c r="N21" s="52" t="s">
        <v>772</v>
      </c>
      <c r="O21"/>
    </row>
    <row r="22" spans="1:15" s="2" customFormat="1" ht="90" hidden="1" x14ac:dyDescent="0.25">
      <c r="A22" s="46">
        <v>20</v>
      </c>
      <c r="B22" s="46" t="s">
        <v>467</v>
      </c>
      <c r="C22" s="7" t="s">
        <v>9</v>
      </c>
      <c r="D22" s="15" t="s">
        <v>181</v>
      </c>
      <c r="E22" s="20" t="s">
        <v>180</v>
      </c>
      <c r="F22" s="13" t="s">
        <v>458</v>
      </c>
      <c r="G22" s="8">
        <v>44272</v>
      </c>
      <c r="H22" s="17" t="s">
        <v>699</v>
      </c>
      <c r="I22" s="57">
        <v>44453</v>
      </c>
      <c r="J22" s="8">
        <v>44830</v>
      </c>
      <c r="K22" s="40" t="s">
        <v>415</v>
      </c>
      <c r="L22" s="8">
        <v>44831</v>
      </c>
      <c r="M22" s="53" t="s">
        <v>457</v>
      </c>
      <c r="N22" s="52" t="s">
        <v>752</v>
      </c>
      <c r="O22" s="80" t="s">
        <v>759</v>
      </c>
    </row>
    <row r="23" spans="1:15" ht="39" x14ac:dyDescent="0.25">
      <c r="A23" s="46">
        <v>21</v>
      </c>
      <c r="B23" s="46" t="s">
        <v>506</v>
      </c>
      <c r="C23" s="7" t="s">
        <v>579</v>
      </c>
      <c r="D23" s="15" t="s">
        <v>539</v>
      </c>
      <c r="E23" s="16" t="s">
        <v>184</v>
      </c>
      <c r="F23" s="13" t="s">
        <v>414</v>
      </c>
      <c r="G23" s="8">
        <v>44217</v>
      </c>
      <c r="H23" s="17" t="s">
        <v>773</v>
      </c>
      <c r="I23" s="57">
        <v>44453</v>
      </c>
      <c r="J23" s="8">
        <v>44900</v>
      </c>
      <c r="K23" s="40" t="s">
        <v>393</v>
      </c>
      <c r="L23" s="8"/>
      <c r="M23" s="53" t="s">
        <v>439</v>
      </c>
      <c r="N23" s="52" t="s">
        <v>774</v>
      </c>
    </row>
    <row r="24" spans="1:15" ht="38.5" hidden="1" x14ac:dyDescent="0.25">
      <c r="A24" s="63">
        <v>22</v>
      </c>
      <c r="B24" s="30" t="s">
        <v>507</v>
      </c>
      <c r="C24" s="31" t="s">
        <v>11</v>
      </c>
      <c r="D24" s="32" t="s">
        <v>429</v>
      </c>
      <c r="E24" s="33" t="s">
        <v>428</v>
      </c>
      <c r="F24" s="34" t="s">
        <v>540</v>
      </c>
      <c r="G24" s="35">
        <v>44217</v>
      </c>
      <c r="H24" s="11" t="s">
        <v>530</v>
      </c>
      <c r="I24" s="59" t="s">
        <v>547</v>
      </c>
      <c r="J24" s="35"/>
      <c r="K24" s="43" t="s">
        <v>415</v>
      </c>
      <c r="L24" s="35"/>
      <c r="M24" s="55" t="s">
        <v>439</v>
      </c>
      <c r="N24" s="52" t="s">
        <v>607</v>
      </c>
    </row>
    <row r="25" spans="1:15" ht="64.5" hidden="1" x14ac:dyDescent="0.25">
      <c r="A25" s="46">
        <v>23</v>
      </c>
      <c r="B25" s="46" t="s">
        <v>508</v>
      </c>
      <c r="C25" s="7" t="s">
        <v>9</v>
      </c>
      <c r="D25" s="15" t="s">
        <v>432</v>
      </c>
      <c r="E25" s="16" t="s">
        <v>428</v>
      </c>
      <c r="F25" s="13" t="s">
        <v>541</v>
      </c>
      <c r="G25" s="8">
        <v>44217</v>
      </c>
      <c r="H25" s="17" t="s">
        <v>608</v>
      </c>
      <c r="I25" s="58" t="s">
        <v>547</v>
      </c>
      <c r="J25" s="8">
        <v>44830</v>
      </c>
      <c r="K25" s="40" t="s">
        <v>415</v>
      </c>
      <c r="L25" s="8">
        <v>44831</v>
      </c>
      <c r="M25" s="53" t="s">
        <v>439</v>
      </c>
      <c r="N25" s="52" t="s">
        <v>710</v>
      </c>
    </row>
    <row r="26" spans="1:15" ht="83" hidden="1" customHeight="1" x14ac:dyDescent="0.25">
      <c r="A26" s="46">
        <v>24</v>
      </c>
      <c r="B26" s="38" t="s">
        <v>509</v>
      </c>
      <c r="C26" s="7" t="s">
        <v>9</v>
      </c>
      <c r="D26" s="15" t="s">
        <v>431</v>
      </c>
      <c r="E26" s="16" t="s">
        <v>430</v>
      </c>
      <c r="F26" s="13" t="s">
        <v>416</v>
      </c>
      <c r="G26" s="8">
        <v>44217</v>
      </c>
      <c r="H26" s="11" t="s">
        <v>548</v>
      </c>
      <c r="I26" s="57">
        <v>44408</v>
      </c>
      <c r="J26" s="8">
        <v>44537</v>
      </c>
      <c r="K26" s="40"/>
      <c r="L26" s="8"/>
      <c r="M26" s="53" t="s">
        <v>439</v>
      </c>
      <c r="N26" s="52" t="s">
        <v>598</v>
      </c>
    </row>
    <row r="27" spans="1:15" ht="50" hidden="1" x14ac:dyDescent="0.25">
      <c r="A27" s="63">
        <v>25</v>
      </c>
      <c r="B27" s="30" t="s">
        <v>510</v>
      </c>
      <c r="C27" s="31" t="s">
        <v>11</v>
      </c>
      <c r="D27" s="32" t="s">
        <v>423</v>
      </c>
      <c r="E27" s="33" t="s">
        <v>422</v>
      </c>
      <c r="F27" s="34" t="s">
        <v>520</v>
      </c>
      <c r="G27" s="35">
        <v>44217</v>
      </c>
      <c r="H27" s="11" t="s">
        <v>530</v>
      </c>
      <c r="I27" s="59" t="s">
        <v>16</v>
      </c>
      <c r="J27" s="35"/>
      <c r="K27" s="43"/>
      <c r="L27" s="35"/>
      <c r="M27" s="55" t="s">
        <v>439</v>
      </c>
      <c r="N27" s="52" t="s">
        <v>606</v>
      </c>
    </row>
    <row r="28" spans="1:15" ht="79.5" hidden="1" customHeight="1" x14ac:dyDescent="0.25">
      <c r="A28" s="46">
        <v>26</v>
      </c>
      <c r="B28" s="38" t="s">
        <v>468</v>
      </c>
      <c r="C28" s="7" t="s">
        <v>9</v>
      </c>
      <c r="D28" s="15" t="s">
        <v>459</v>
      </c>
      <c r="E28" s="16">
        <v>5.2</v>
      </c>
      <c r="F28" s="13" t="s">
        <v>460</v>
      </c>
      <c r="G28" s="8">
        <v>44272</v>
      </c>
      <c r="H28" s="17" t="s">
        <v>528</v>
      </c>
      <c r="I28" s="57">
        <v>44408</v>
      </c>
      <c r="J28" s="8">
        <v>44537</v>
      </c>
      <c r="K28" s="40"/>
      <c r="L28" s="8"/>
      <c r="M28" s="53" t="s">
        <v>457</v>
      </c>
      <c r="N28" s="52" t="s">
        <v>592</v>
      </c>
    </row>
    <row r="29" spans="1:15" s="2" customFormat="1" ht="37.5" hidden="1" x14ac:dyDescent="0.25">
      <c r="A29" s="63">
        <v>27</v>
      </c>
      <c r="B29" s="30" t="s">
        <v>511</v>
      </c>
      <c r="C29" s="31" t="s">
        <v>11</v>
      </c>
      <c r="D29" s="32" t="s">
        <v>403</v>
      </c>
      <c r="E29" s="33" t="s">
        <v>402</v>
      </c>
      <c r="F29" s="34" t="s">
        <v>404</v>
      </c>
      <c r="G29" s="35">
        <v>44217</v>
      </c>
      <c r="H29" s="11" t="s">
        <v>530</v>
      </c>
      <c r="I29" s="59" t="s">
        <v>11</v>
      </c>
      <c r="J29" s="35"/>
      <c r="K29" s="43" t="s">
        <v>473</v>
      </c>
      <c r="L29" s="35"/>
      <c r="M29" s="55" t="s">
        <v>440</v>
      </c>
      <c r="N29" s="52" t="s">
        <v>532</v>
      </c>
      <c r="O29"/>
    </row>
    <row r="30" spans="1:15" s="2" customFormat="1" ht="26" hidden="1" x14ac:dyDescent="0.25">
      <c r="A30" s="46">
        <v>28</v>
      </c>
      <c r="B30" s="38" t="s">
        <v>479</v>
      </c>
      <c r="C30" s="7" t="s">
        <v>9</v>
      </c>
      <c r="D30" s="15" t="s">
        <v>480</v>
      </c>
      <c r="E30" s="15" t="s">
        <v>572</v>
      </c>
      <c r="F30" s="13" t="s">
        <v>542</v>
      </c>
      <c r="G30" s="8">
        <v>44273</v>
      </c>
      <c r="H30" s="11" t="s">
        <v>382</v>
      </c>
      <c r="I30" s="57">
        <v>44453</v>
      </c>
      <c r="J30" s="8">
        <v>44223</v>
      </c>
      <c r="K30" s="40"/>
      <c r="L30" s="8"/>
      <c r="M30" s="53" t="s">
        <v>439</v>
      </c>
      <c r="N30" s="52" t="s">
        <v>529</v>
      </c>
      <c r="O30"/>
    </row>
    <row r="31" spans="1:15" hidden="1" x14ac:dyDescent="0.25">
      <c r="A31" s="46">
        <v>29</v>
      </c>
      <c r="B31" s="46" t="s">
        <v>512</v>
      </c>
      <c r="C31" s="7" t="s">
        <v>9</v>
      </c>
      <c r="D31" s="15" t="s">
        <v>419</v>
      </c>
      <c r="E31" s="16" t="s">
        <v>418</v>
      </c>
      <c r="F31" s="13" t="s">
        <v>410</v>
      </c>
      <c r="G31" s="8">
        <v>44217</v>
      </c>
      <c r="H31" s="11" t="s">
        <v>525</v>
      </c>
      <c r="I31" s="58">
        <v>44739</v>
      </c>
      <c r="J31" s="8">
        <v>44830</v>
      </c>
      <c r="K31" s="40"/>
      <c r="L31" s="8">
        <v>44830</v>
      </c>
      <c r="M31" s="53" t="s">
        <v>439</v>
      </c>
      <c r="N31" s="52" t="s">
        <v>722</v>
      </c>
    </row>
    <row r="32" spans="1:15" s="2" customFormat="1" ht="129" hidden="1" x14ac:dyDescent="0.25">
      <c r="A32" s="46">
        <v>30</v>
      </c>
      <c r="B32" s="46" t="s">
        <v>513</v>
      </c>
      <c r="C32" s="7" t="s">
        <v>9</v>
      </c>
      <c r="D32" s="15" t="s">
        <v>450</v>
      </c>
      <c r="E32" s="16" t="s">
        <v>447</v>
      </c>
      <c r="F32" s="13" t="s">
        <v>543</v>
      </c>
      <c r="G32" s="8">
        <v>44250</v>
      </c>
      <c r="H32" s="11" t="s">
        <v>526</v>
      </c>
      <c r="I32" s="57">
        <v>44453</v>
      </c>
      <c r="J32" s="57">
        <v>44642</v>
      </c>
      <c r="K32" s="40"/>
      <c r="L32" s="8"/>
      <c r="M32" s="51" t="s">
        <v>451</v>
      </c>
      <c r="N32" s="52" t="s">
        <v>656</v>
      </c>
      <c r="O32"/>
    </row>
    <row r="33" spans="1:15" s="2" customFormat="1" ht="50" hidden="1" x14ac:dyDescent="0.25">
      <c r="A33" s="46">
        <v>31</v>
      </c>
      <c r="B33" s="46" t="s">
        <v>469</v>
      </c>
      <c r="C33" s="7" t="s">
        <v>11</v>
      </c>
      <c r="D33" s="15" t="s">
        <v>461</v>
      </c>
      <c r="E33" s="15" t="s">
        <v>645</v>
      </c>
      <c r="F33" s="13" t="s">
        <v>550</v>
      </c>
      <c r="G33" s="8" t="s">
        <v>462</v>
      </c>
      <c r="H33" s="11" t="s">
        <v>531</v>
      </c>
      <c r="I33" s="57">
        <v>44453</v>
      </c>
      <c r="J33" s="8">
        <v>44708</v>
      </c>
      <c r="K33" s="40"/>
      <c r="L33" s="8"/>
      <c r="M33" s="52" t="s">
        <v>463</v>
      </c>
      <c r="N33" s="79" t="s">
        <v>671</v>
      </c>
      <c r="O33"/>
    </row>
    <row r="34" spans="1:15" ht="166.5" hidden="1" customHeight="1" x14ac:dyDescent="0.25">
      <c r="A34" s="46">
        <v>32</v>
      </c>
      <c r="B34" s="46" t="s">
        <v>514</v>
      </c>
      <c r="C34" s="7" t="s">
        <v>9</v>
      </c>
      <c r="D34" s="15" t="s">
        <v>407</v>
      </c>
      <c r="E34" s="15" t="s">
        <v>406</v>
      </c>
      <c r="F34" s="13" t="s">
        <v>405</v>
      </c>
      <c r="G34" s="8">
        <v>44217</v>
      </c>
      <c r="H34" s="11" t="s">
        <v>382</v>
      </c>
      <c r="I34" s="57">
        <v>44408</v>
      </c>
      <c r="J34" s="57">
        <v>44642</v>
      </c>
      <c r="K34" s="40" t="s">
        <v>408</v>
      </c>
      <c r="L34" s="8"/>
      <c r="M34" s="52" t="s">
        <v>444</v>
      </c>
      <c r="N34" s="52" t="s">
        <v>657</v>
      </c>
    </row>
    <row r="35" spans="1:15" ht="76.5" hidden="1" x14ac:dyDescent="0.25">
      <c r="A35" s="46">
        <v>33</v>
      </c>
      <c r="B35" s="38" t="s">
        <v>559</v>
      </c>
      <c r="C35" s="7" t="s">
        <v>9</v>
      </c>
      <c r="D35" s="15" t="s">
        <v>551</v>
      </c>
      <c r="E35" s="15" t="s">
        <v>552</v>
      </c>
      <c r="F35" s="13" t="s">
        <v>553</v>
      </c>
      <c r="G35" s="8">
        <v>44368</v>
      </c>
      <c r="H35" s="11" t="s">
        <v>554</v>
      </c>
      <c r="I35" s="57">
        <v>44408</v>
      </c>
      <c r="J35" s="8"/>
      <c r="K35" s="40"/>
      <c r="L35" s="8">
        <v>44453</v>
      </c>
      <c r="M35" s="48"/>
      <c r="N35" s="14" t="s">
        <v>561</v>
      </c>
    </row>
    <row r="36" spans="1:15" ht="42.5" hidden="1" customHeight="1" x14ac:dyDescent="0.25">
      <c r="A36" s="46">
        <v>34</v>
      </c>
      <c r="B36" s="38" t="s">
        <v>560</v>
      </c>
      <c r="C36" s="7" t="s">
        <v>9</v>
      </c>
      <c r="D36" s="15" t="s">
        <v>557</v>
      </c>
      <c r="E36" s="16" t="s">
        <v>555</v>
      </c>
      <c r="F36" s="13" t="s">
        <v>556</v>
      </c>
      <c r="G36" s="8">
        <v>44369</v>
      </c>
      <c r="H36" s="11" t="s">
        <v>554</v>
      </c>
      <c r="I36" s="57">
        <v>44453</v>
      </c>
      <c r="J36" s="8"/>
      <c r="K36" s="40"/>
      <c r="L36" s="8">
        <v>44453</v>
      </c>
      <c r="M36" s="48"/>
      <c r="N36" s="14" t="s">
        <v>562</v>
      </c>
    </row>
    <row r="37" spans="1:15" ht="87.5" hidden="1" x14ac:dyDescent="0.25">
      <c r="A37" s="46">
        <v>35</v>
      </c>
      <c r="B37" s="75" t="s">
        <v>570</v>
      </c>
      <c r="C37" s="7" t="s">
        <v>9</v>
      </c>
      <c r="D37" s="15" t="s">
        <v>380</v>
      </c>
      <c r="E37" s="16" t="s">
        <v>571</v>
      </c>
      <c r="F37" s="13" t="s">
        <v>603</v>
      </c>
      <c r="G37" s="8">
        <v>44467</v>
      </c>
      <c r="H37" s="11" t="s">
        <v>382</v>
      </c>
      <c r="I37" s="57">
        <v>44537</v>
      </c>
      <c r="J37" s="8">
        <v>44586</v>
      </c>
      <c r="K37" s="40"/>
      <c r="L37" s="8">
        <v>44587</v>
      </c>
      <c r="M37" s="67" t="s">
        <v>604</v>
      </c>
      <c r="N37" s="14" t="s">
        <v>658</v>
      </c>
    </row>
    <row r="38" spans="1:15" ht="26" hidden="1" x14ac:dyDescent="0.25">
      <c r="A38" s="46">
        <v>36</v>
      </c>
      <c r="B38" s="6" t="s">
        <v>568</v>
      </c>
      <c r="C38" s="7" t="s">
        <v>9</v>
      </c>
      <c r="D38" s="15" t="s">
        <v>605</v>
      </c>
      <c r="E38" s="16" t="s">
        <v>576</v>
      </c>
      <c r="F38" s="13" t="s">
        <v>578</v>
      </c>
      <c r="G38" s="8">
        <v>44467</v>
      </c>
      <c r="H38" s="11" t="s">
        <v>577</v>
      </c>
      <c r="I38" s="57">
        <v>44537</v>
      </c>
      <c r="J38" s="8"/>
      <c r="K38" s="40"/>
      <c r="L38" s="8"/>
      <c r="M38" s="48"/>
      <c r="N38" s="14" t="s">
        <v>591</v>
      </c>
    </row>
    <row r="39" spans="1:15" ht="87.5" hidden="1" x14ac:dyDescent="0.25">
      <c r="A39" s="38">
        <v>38</v>
      </c>
      <c r="B39" s="75" t="s">
        <v>594</v>
      </c>
      <c r="C39" s="7" t="s">
        <v>9</v>
      </c>
      <c r="D39" s="15" t="s">
        <v>595</v>
      </c>
      <c r="E39" s="16" t="s">
        <v>618</v>
      </c>
      <c r="F39" s="13" t="s">
        <v>596</v>
      </c>
      <c r="G39" s="8">
        <v>44586</v>
      </c>
      <c r="H39" s="17" t="s">
        <v>608</v>
      </c>
      <c r="I39" s="58">
        <v>44739</v>
      </c>
      <c r="J39" s="8">
        <v>44830</v>
      </c>
      <c r="K39" s="40" t="s">
        <v>494</v>
      </c>
      <c r="L39" s="8">
        <v>44830</v>
      </c>
      <c r="M39" s="48"/>
      <c r="N39" s="14" t="s">
        <v>711</v>
      </c>
    </row>
    <row r="40" spans="1:15" ht="39" hidden="1" x14ac:dyDescent="0.25">
      <c r="A40" s="38">
        <v>39</v>
      </c>
      <c r="B40" s="6" t="s">
        <v>593</v>
      </c>
      <c r="C40" s="7" t="s">
        <v>9</v>
      </c>
      <c r="D40" s="15" t="s">
        <v>601</v>
      </c>
      <c r="E40" s="16" t="s">
        <v>617</v>
      </c>
      <c r="F40" s="13" t="s">
        <v>602</v>
      </c>
      <c r="G40" s="8">
        <v>44587</v>
      </c>
      <c r="H40" s="11" t="s">
        <v>382</v>
      </c>
      <c r="I40" s="8"/>
      <c r="J40" s="8">
        <v>44614</v>
      </c>
      <c r="K40" s="40"/>
      <c r="L40" s="8">
        <v>44614</v>
      </c>
      <c r="M40" s="48"/>
      <c r="N40" s="14" t="s">
        <v>621</v>
      </c>
    </row>
    <row r="41" spans="1:15" hidden="1" x14ac:dyDescent="0.25">
      <c r="A41" s="38">
        <v>40</v>
      </c>
      <c r="B41" s="46" t="s">
        <v>600</v>
      </c>
      <c r="C41" s="7" t="s">
        <v>9</v>
      </c>
      <c r="D41" s="15" t="s">
        <v>613</v>
      </c>
      <c r="E41" s="16" t="s">
        <v>614</v>
      </c>
      <c r="F41" s="13" t="s">
        <v>620</v>
      </c>
      <c r="G41" s="8">
        <v>44587</v>
      </c>
      <c r="H41" s="11" t="s">
        <v>382</v>
      </c>
      <c r="I41" s="58">
        <v>44739</v>
      </c>
      <c r="J41" s="8">
        <v>44830</v>
      </c>
      <c r="K41" s="40"/>
      <c r="L41" s="8">
        <v>44830</v>
      </c>
      <c r="M41" s="48"/>
      <c r="N41" s="14" t="s">
        <v>616</v>
      </c>
    </row>
    <row r="42" spans="1:15" ht="90" hidden="1" x14ac:dyDescent="0.25">
      <c r="A42" s="38">
        <v>41</v>
      </c>
      <c r="B42" s="46" t="s">
        <v>615</v>
      </c>
      <c r="C42" s="7" t="s">
        <v>9</v>
      </c>
      <c r="D42" s="15" t="s">
        <v>450</v>
      </c>
      <c r="E42" s="16" t="s">
        <v>622</v>
      </c>
      <c r="F42" s="13" t="s">
        <v>624</v>
      </c>
      <c r="G42" s="8">
        <v>44614</v>
      </c>
      <c r="H42" s="17" t="s">
        <v>526</v>
      </c>
      <c r="I42" s="57">
        <v>44642</v>
      </c>
      <c r="J42" s="57">
        <v>44739</v>
      </c>
      <c r="K42" s="40"/>
      <c r="L42" s="8">
        <v>44740</v>
      </c>
      <c r="M42" s="48"/>
      <c r="N42" s="14" t="s">
        <v>723</v>
      </c>
    </row>
    <row r="43" spans="1:15" ht="26" hidden="1" x14ac:dyDescent="0.25">
      <c r="A43" s="38">
        <v>42</v>
      </c>
      <c r="B43" s="46" t="s">
        <v>623</v>
      </c>
      <c r="C43" s="7" t="s">
        <v>9</v>
      </c>
      <c r="D43" s="15" t="s">
        <v>450</v>
      </c>
      <c r="E43" s="16" t="s">
        <v>622</v>
      </c>
      <c r="F43" s="13" t="s">
        <v>626</v>
      </c>
      <c r="G43" s="8">
        <v>44642</v>
      </c>
      <c r="H43" s="11" t="s">
        <v>526</v>
      </c>
      <c r="I43" s="57">
        <v>44677</v>
      </c>
      <c r="J43" s="57">
        <v>44739</v>
      </c>
      <c r="K43" s="40"/>
      <c r="L43" s="8">
        <v>44740</v>
      </c>
      <c r="M43" s="48"/>
      <c r="N43" s="14" t="s">
        <v>724</v>
      </c>
    </row>
    <row r="44" spans="1:15" ht="37.5" hidden="1" x14ac:dyDescent="0.25">
      <c r="A44" s="38">
        <v>43</v>
      </c>
      <c r="B44" s="75" t="s">
        <v>629</v>
      </c>
      <c r="C44" s="7" t="s">
        <v>9</v>
      </c>
      <c r="D44" s="15" t="s">
        <v>630</v>
      </c>
      <c r="E44" s="16" t="s">
        <v>631</v>
      </c>
      <c r="F44" s="13" t="s">
        <v>632</v>
      </c>
      <c r="G44" s="8">
        <v>44666</v>
      </c>
      <c r="H44" s="11" t="s">
        <v>382</v>
      </c>
      <c r="I44" s="8">
        <v>44830</v>
      </c>
      <c r="J44" s="57">
        <v>44830</v>
      </c>
      <c r="K44" s="40" t="s">
        <v>408</v>
      </c>
      <c r="L44" s="8">
        <v>44830</v>
      </c>
      <c r="M44" s="48"/>
      <c r="N44" s="14" t="s">
        <v>707</v>
      </c>
    </row>
    <row r="45" spans="1:15" ht="25" hidden="1" x14ac:dyDescent="0.25">
      <c r="A45" s="38">
        <v>44</v>
      </c>
      <c r="B45" s="75" t="s">
        <v>633</v>
      </c>
      <c r="C45" s="7" t="s">
        <v>9</v>
      </c>
      <c r="D45" s="15" t="s">
        <v>634</v>
      </c>
      <c r="E45" s="16" t="s">
        <v>637</v>
      </c>
      <c r="F45" s="13" t="s">
        <v>635</v>
      </c>
      <c r="G45" s="8">
        <v>44666</v>
      </c>
      <c r="H45" s="11" t="s">
        <v>382</v>
      </c>
      <c r="I45" s="8">
        <v>44830</v>
      </c>
      <c r="J45" s="57">
        <v>44830</v>
      </c>
      <c r="K45" s="40" t="s">
        <v>408</v>
      </c>
      <c r="L45" s="8">
        <v>44830</v>
      </c>
      <c r="M45" s="48"/>
      <c r="N45" s="14" t="s">
        <v>707</v>
      </c>
    </row>
    <row r="46" spans="1:15" ht="25" hidden="1" x14ac:dyDescent="0.25">
      <c r="A46" s="38">
        <v>45</v>
      </c>
      <c r="B46" s="75" t="s">
        <v>628</v>
      </c>
      <c r="C46" s="7" t="s">
        <v>9</v>
      </c>
      <c r="D46" s="15" t="s">
        <v>650</v>
      </c>
      <c r="E46" s="16" t="s">
        <v>647</v>
      </c>
      <c r="F46" s="13" t="s">
        <v>648</v>
      </c>
      <c r="G46" s="8">
        <v>44677</v>
      </c>
      <c r="H46" s="11" t="s">
        <v>531</v>
      </c>
      <c r="I46" s="8">
        <v>44830</v>
      </c>
      <c r="J46" s="57">
        <v>44830</v>
      </c>
      <c r="K46" s="40" t="s">
        <v>649</v>
      </c>
      <c r="L46" s="8">
        <v>44830</v>
      </c>
      <c r="M46" s="48"/>
      <c r="N46" s="14"/>
    </row>
    <row r="47" spans="1:15" ht="44" hidden="1" customHeight="1" x14ac:dyDescent="0.25">
      <c r="A47" s="38">
        <v>46</v>
      </c>
      <c r="B47" s="75" t="s">
        <v>646</v>
      </c>
      <c r="C47" s="7" t="s">
        <v>9</v>
      </c>
      <c r="D47" s="15" t="s">
        <v>246</v>
      </c>
      <c r="E47" s="16" t="s">
        <v>189</v>
      </c>
      <c r="F47" s="13" t="s">
        <v>664</v>
      </c>
      <c r="G47" s="8">
        <v>44677</v>
      </c>
      <c r="H47" s="11" t="s">
        <v>526</v>
      </c>
      <c r="I47" s="57">
        <v>44739</v>
      </c>
      <c r="J47" s="57">
        <v>44739</v>
      </c>
      <c r="K47" s="40"/>
      <c r="L47" s="8">
        <v>44740</v>
      </c>
      <c r="M47" s="48"/>
      <c r="N47" s="14" t="s">
        <v>725</v>
      </c>
    </row>
    <row r="48" spans="1:15" ht="66.5" hidden="1" customHeight="1" x14ac:dyDescent="0.25">
      <c r="A48" s="38">
        <v>47</v>
      </c>
      <c r="B48" s="75" t="s">
        <v>660</v>
      </c>
      <c r="C48" s="7" t="s">
        <v>9</v>
      </c>
      <c r="D48" s="15" t="s">
        <v>714</v>
      </c>
      <c r="E48" s="16">
        <v>3.8</v>
      </c>
      <c r="F48" s="13" t="s">
        <v>665</v>
      </c>
      <c r="G48" s="8">
        <v>44678</v>
      </c>
      <c r="H48" s="11" t="s">
        <v>644</v>
      </c>
      <c r="I48" s="8">
        <v>44830</v>
      </c>
      <c r="J48" s="57">
        <v>44830</v>
      </c>
      <c r="K48" s="40" t="s">
        <v>415</v>
      </c>
      <c r="L48" s="8">
        <v>44830</v>
      </c>
      <c r="M48" s="48"/>
      <c r="N48" s="14" t="s">
        <v>733</v>
      </c>
    </row>
    <row r="49" spans="1:14" ht="50" hidden="1" x14ac:dyDescent="0.25">
      <c r="A49" s="38">
        <v>48</v>
      </c>
      <c r="B49" s="75" t="s">
        <v>662</v>
      </c>
      <c r="C49" s="7" t="s">
        <v>9</v>
      </c>
      <c r="D49" s="15" t="s">
        <v>703</v>
      </c>
      <c r="E49" s="15" t="s">
        <v>702</v>
      </c>
      <c r="F49" s="13" t="s">
        <v>704</v>
      </c>
      <c r="G49" s="8">
        <v>44678</v>
      </c>
      <c r="H49" s="11" t="s">
        <v>577</v>
      </c>
      <c r="I49" s="8">
        <v>44739</v>
      </c>
      <c r="J49" s="57">
        <v>44830</v>
      </c>
      <c r="K49" s="40" t="s">
        <v>701</v>
      </c>
      <c r="L49" s="8">
        <v>44830</v>
      </c>
      <c r="M49" s="48"/>
      <c r="N49" s="14" t="s">
        <v>726</v>
      </c>
    </row>
    <row r="50" spans="1:14" ht="26" hidden="1" x14ac:dyDescent="0.25">
      <c r="A50" s="38">
        <v>49</v>
      </c>
      <c r="B50" s="75" t="s">
        <v>700</v>
      </c>
      <c r="C50" s="7" t="s">
        <v>9</v>
      </c>
      <c r="D50" s="15" t="s">
        <v>421</v>
      </c>
      <c r="E50" s="15" t="s">
        <v>713</v>
      </c>
      <c r="F50" s="13" t="s">
        <v>715</v>
      </c>
      <c r="G50" s="8">
        <v>44708</v>
      </c>
      <c r="H50" s="11" t="s">
        <v>86</v>
      </c>
      <c r="I50" s="8">
        <v>44739</v>
      </c>
      <c r="J50" s="57">
        <v>44804</v>
      </c>
      <c r="K50" s="40"/>
      <c r="L50" s="8">
        <v>44830</v>
      </c>
      <c r="M50" s="48"/>
      <c r="N50" s="14" t="s">
        <v>750</v>
      </c>
    </row>
    <row r="51" spans="1:14" ht="50" hidden="1" x14ac:dyDescent="0.25">
      <c r="A51" s="38">
        <v>50</v>
      </c>
      <c r="B51" s="46" t="s">
        <v>717</v>
      </c>
      <c r="C51" s="7" t="s">
        <v>9</v>
      </c>
      <c r="D51" s="15" t="s">
        <v>718</v>
      </c>
      <c r="E51" s="16" t="s">
        <v>719</v>
      </c>
      <c r="F51" s="13" t="s">
        <v>751</v>
      </c>
      <c r="G51" s="8">
        <v>44740</v>
      </c>
      <c r="H51" s="17" t="s">
        <v>720</v>
      </c>
      <c r="I51" s="8">
        <v>44830</v>
      </c>
      <c r="J51" s="57">
        <v>44804</v>
      </c>
      <c r="K51" s="40"/>
      <c r="L51" s="8">
        <v>44830</v>
      </c>
      <c r="M51" s="48"/>
      <c r="N51" s="14"/>
    </row>
    <row r="52" spans="1:14" ht="64" x14ac:dyDescent="0.25">
      <c r="A52" s="46">
        <v>51</v>
      </c>
      <c r="B52" s="46" t="s">
        <v>727</v>
      </c>
      <c r="C52" s="7" t="s">
        <v>8</v>
      </c>
      <c r="D52" s="15" t="s">
        <v>728</v>
      </c>
      <c r="E52" s="16" t="s">
        <v>729</v>
      </c>
      <c r="F52" s="13" t="s">
        <v>730</v>
      </c>
      <c r="G52" s="8">
        <v>44741</v>
      </c>
      <c r="H52" s="11" t="s">
        <v>731</v>
      </c>
      <c r="I52" s="8">
        <v>44830</v>
      </c>
      <c r="J52" s="76">
        <v>44985</v>
      </c>
      <c r="K52" s="40" t="s">
        <v>408</v>
      </c>
      <c r="L52" s="8"/>
      <c r="M52" s="48"/>
      <c r="N52" s="14" t="s">
        <v>776</v>
      </c>
    </row>
    <row r="53" spans="1:14" ht="25" x14ac:dyDescent="0.25">
      <c r="A53" s="38">
        <v>52</v>
      </c>
      <c r="B53" s="75" t="s">
        <v>765</v>
      </c>
      <c r="C53" s="7" t="s">
        <v>579</v>
      </c>
      <c r="D53" s="15" t="s">
        <v>17</v>
      </c>
      <c r="E53" s="16" t="s">
        <v>637</v>
      </c>
      <c r="F53" s="13" t="s">
        <v>794</v>
      </c>
      <c r="G53" s="8">
        <v>44830</v>
      </c>
      <c r="H53" s="11" t="s">
        <v>382</v>
      </c>
      <c r="I53" s="8">
        <v>44900</v>
      </c>
      <c r="J53" s="76">
        <v>44985</v>
      </c>
      <c r="K53" s="40" t="s">
        <v>737</v>
      </c>
      <c r="L53" s="8"/>
      <c r="M53" s="48"/>
      <c r="N53" s="14"/>
    </row>
    <row r="54" spans="1:14" ht="37.5" x14ac:dyDescent="0.25">
      <c r="A54" s="38">
        <v>53</v>
      </c>
      <c r="B54" s="75" t="s">
        <v>777</v>
      </c>
      <c r="C54" s="7" t="s">
        <v>579</v>
      </c>
      <c r="D54" s="15" t="s">
        <v>771</v>
      </c>
      <c r="E54" s="16" t="s">
        <v>631</v>
      </c>
      <c r="F54" s="13" t="s">
        <v>779</v>
      </c>
      <c r="G54" s="8">
        <v>44830</v>
      </c>
      <c r="H54" s="11" t="s">
        <v>382</v>
      </c>
      <c r="I54" s="8">
        <v>44900</v>
      </c>
      <c r="J54" s="76">
        <v>44985</v>
      </c>
      <c r="K54" s="40" t="s">
        <v>737</v>
      </c>
      <c r="L54" s="8"/>
      <c r="M54" s="48"/>
      <c r="N54" s="14"/>
    </row>
    <row r="55" spans="1:14" ht="37.5" x14ac:dyDescent="0.25">
      <c r="A55" s="38">
        <v>54</v>
      </c>
      <c r="B55" s="75" t="s">
        <v>787</v>
      </c>
      <c r="C55" s="7" t="s">
        <v>8</v>
      </c>
      <c r="D55" s="15" t="s">
        <v>17</v>
      </c>
      <c r="E55" s="16" t="s">
        <v>637</v>
      </c>
      <c r="F55" s="13" t="s">
        <v>793</v>
      </c>
      <c r="G55" s="8">
        <v>44905</v>
      </c>
      <c r="H55" s="17" t="s">
        <v>790</v>
      </c>
      <c r="I55" s="76">
        <v>44985</v>
      </c>
      <c r="J55" s="8"/>
      <c r="K55" s="40" t="s">
        <v>791</v>
      </c>
      <c r="L55" s="8"/>
      <c r="M55" s="48"/>
      <c r="N55" s="14"/>
    </row>
    <row r="56" spans="1:14" hidden="1" x14ac:dyDescent="0.25">
      <c r="A56" s="38">
        <v>55</v>
      </c>
      <c r="B56" s="6"/>
      <c r="C56" s="7"/>
      <c r="D56" s="15"/>
      <c r="E56" s="16"/>
      <c r="F56" s="13"/>
      <c r="G56" s="8"/>
      <c r="H56" s="11"/>
      <c r="I56" s="8"/>
      <c r="J56" s="8"/>
      <c r="K56" s="40"/>
      <c r="L56" s="8"/>
      <c r="M56" s="48"/>
      <c r="N56" s="14"/>
    </row>
    <row r="57" spans="1:14" hidden="1" x14ac:dyDescent="0.25">
      <c r="A57" s="38">
        <v>56</v>
      </c>
      <c r="B57" s="6"/>
      <c r="C57" s="7"/>
      <c r="D57" s="15"/>
      <c r="E57" s="16"/>
      <c r="F57" s="13"/>
      <c r="G57" s="8"/>
      <c r="H57" s="11"/>
      <c r="I57" s="8"/>
      <c r="J57" s="8"/>
      <c r="K57" s="40"/>
      <c r="L57" s="8"/>
      <c r="M57" s="48"/>
      <c r="N57" s="14"/>
    </row>
    <row r="58" spans="1:14" hidden="1" x14ac:dyDescent="0.25">
      <c r="A58" s="38">
        <v>57</v>
      </c>
      <c r="B58" s="6"/>
      <c r="C58" s="7" t="s">
        <v>11</v>
      </c>
      <c r="D58" s="15"/>
      <c r="E58" s="16"/>
      <c r="F58" s="13"/>
      <c r="G58" s="8"/>
      <c r="H58" s="11"/>
      <c r="I58" s="8"/>
      <c r="J58" s="8"/>
      <c r="K58" s="40"/>
      <c r="L58" s="8"/>
      <c r="M58" s="48"/>
      <c r="N58" s="14"/>
    </row>
    <row r="59" spans="1:14" hidden="1" x14ac:dyDescent="0.25">
      <c r="A59" s="38">
        <v>58</v>
      </c>
      <c r="B59" s="6"/>
      <c r="C59" s="7" t="s">
        <v>10</v>
      </c>
      <c r="D59" s="15"/>
      <c r="E59" s="16"/>
      <c r="F59" s="13"/>
      <c r="G59" s="8"/>
      <c r="H59" s="11"/>
      <c r="I59" s="8"/>
      <c r="J59" s="8"/>
      <c r="K59" s="40"/>
      <c r="L59" s="8"/>
      <c r="M59" s="48"/>
      <c r="N59" s="14"/>
    </row>
    <row r="60" spans="1:14" hidden="1" x14ac:dyDescent="0.25">
      <c r="A60" s="38">
        <v>59</v>
      </c>
      <c r="B60" s="6"/>
      <c r="C60" s="7" t="s">
        <v>9</v>
      </c>
      <c r="D60" s="15"/>
      <c r="E60" s="16"/>
      <c r="F60" s="13"/>
      <c r="G60" s="8"/>
      <c r="H60" s="11"/>
      <c r="I60" s="8"/>
      <c r="J60" s="8"/>
      <c r="K60" s="40"/>
      <c r="L60" s="8"/>
      <c r="M60" s="48"/>
      <c r="N60" s="14"/>
    </row>
    <row r="61" spans="1:14" x14ac:dyDescent="0.25">
      <c r="A61" s="38">
        <v>60</v>
      </c>
      <c r="B61" s="75"/>
      <c r="C61" s="7" t="s">
        <v>579</v>
      </c>
      <c r="D61" s="15"/>
      <c r="E61" s="16"/>
      <c r="F61" s="13"/>
      <c r="G61" s="8"/>
      <c r="H61" s="11"/>
      <c r="I61" s="8"/>
      <c r="J61" s="8"/>
      <c r="K61" s="40"/>
      <c r="L61" s="8"/>
      <c r="M61" s="48"/>
      <c r="N61" s="14"/>
    </row>
    <row r="62" spans="1:14" x14ac:dyDescent="0.25">
      <c r="A62" s="38">
        <v>61</v>
      </c>
      <c r="B62" s="6"/>
      <c r="C62" s="7" t="s">
        <v>8</v>
      </c>
      <c r="D62" s="15"/>
      <c r="E62" s="16"/>
      <c r="F62" s="13"/>
      <c r="G62" s="8"/>
      <c r="H62" s="11"/>
      <c r="I62" s="8"/>
      <c r="J62" s="8"/>
      <c r="K62" s="40"/>
      <c r="L62" s="8"/>
      <c r="M62" s="48"/>
      <c r="N62" s="14"/>
    </row>
    <row r="63" spans="1:14" x14ac:dyDescent="0.25">
      <c r="A63" s="3"/>
      <c r="B63" s="3"/>
      <c r="E63" s="1"/>
      <c r="K63" s="44"/>
    </row>
    <row r="64" spans="1:14" x14ac:dyDescent="0.25">
      <c r="B64" s="47" t="s">
        <v>445</v>
      </c>
      <c r="K64" s="44"/>
    </row>
    <row r="65" spans="2:15" x14ac:dyDescent="0.25">
      <c r="B65" s="47" t="s">
        <v>569</v>
      </c>
      <c r="K65" s="44"/>
    </row>
    <row r="66" spans="2:15" x14ac:dyDescent="0.25">
      <c r="B66" s="47" t="s">
        <v>515</v>
      </c>
      <c r="K66" s="44"/>
    </row>
    <row r="67" spans="2:15" x14ac:dyDescent="0.25">
      <c r="B67" s="47" t="s">
        <v>481</v>
      </c>
      <c r="K67" s="44"/>
    </row>
    <row r="68" spans="2:15" x14ac:dyDescent="0.25">
      <c r="B68" s="47" t="s">
        <v>558</v>
      </c>
      <c r="K68" s="44"/>
    </row>
    <row r="69" spans="2:15" s="1" customFormat="1" x14ac:dyDescent="0.25">
      <c r="B69" s="47" t="s">
        <v>575</v>
      </c>
      <c r="E69" s="12"/>
      <c r="F69" s="9"/>
      <c r="G69" s="9"/>
      <c r="H69" s="12"/>
      <c r="K69" s="44"/>
      <c r="N69" s="10"/>
      <c r="O69"/>
    </row>
    <row r="70" spans="2:15" s="1" customFormat="1" x14ac:dyDescent="0.25">
      <c r="B70" s="74" t="s">
        <v>627</v>
      </c>
      <c r="E70" s="12"/>
      <c r="F70" s="9"/>
      <c r="G70" s="9"/>
      <c r="H70" s="12"/>
      <c r="K70" s="44"/>
      <c r="N70" s="10"/>
      <c r="O70"/>
    </row>
    <row r="71" spans="2:15" s="1" customFormat="1" x14ac:dyDescent="0.25">
      <c r="B71" s="74" t="s">
        <v>712</v>
      </c>
      <c r="E71" s="12"/>
      <c r="F71" s="9"/>
      <c r="G71" s="9"/>
      <c r="H71" s="12"/>
      <c r="K71" s="44"/>
      <c r="N71" s="10"/>
      <c r="O71"/>
    </row>
    <row r="72" spans="2:15" s="1" customFormat="1" x14ac:dyDescent="0.25">
      <c r="B72" s="74" t="s">
        <v>732</v>
      </c>
      <c r="E72" s="12"/>
      <c r="F72" s="9"/>
      <c r="G72" s="9"/>
      <c r="H72" s="12"/>
      <c r="K72" s="44"/>
      <c r="N72" s="10"/>
      <c r="O72"/>
    </row>
    <row r="73" spans="2:15" s="1" customFormat="1" x14ac:dyDescent="0.25">
      <c r="B73" s="74" t="s">
        <v>778</v>
      </c>
      <c r="E73" s="12"/>
      <c r="F73" s="9"/>
      <c r="G73" s="9"/>
      <c r="H73" s="12"/>
      <c r="K73" s="44"/>
      <c r="N73" s="10"/>
      <c r="O73"/>
    </row>
    <row r="74" spans="2:15" s="1" customFormat="1" x14ac:dyDescent="0.25">
      <c r="B74" s="74" t="s">
        <v>789</v>
      </c>
      <c r="D74"/>
      <c r="E74" s="12"/>
      <c r="F74" s="9"/>
      <c r="G74" s="9"/>
      <c r="H74" s="12"/>
      <c r="K74" s="44"/>
      <c r="N74" s="10"/>
      <c r="O74"/>
    </row>
    <row r="75" spans="2:15" s="1" customFormat="1" x14ac:dyDescent="0.25">
      <c r="E75" s="12"/>
      <c r="F75" s="9"/>
      <c r="G75" s="9"/>
      <c r="H75" s="12"/>
      <c r="K75" s="44"/>
      <c r="N75" s="10"/>
      <c r="O75"/>
    </row>
    <row r="76" spans="2:15" s="1" customFormat="1" x14ac:dyDescent="0.25">
      <c r="E76" s="12"/>
      <c r="F76" s="9"/>
      <c r="G76" s="9"/>
      <c r="H76" s="12"/>
      <c r="K76" s="44"/>
      <c r="N76" s="10"/>
      <c r="O76"/>
    </row>
    <row r="77" spans="2:15" s="1" customFormat="1" x14ac:dyDescent="0.25">
      <c r="E77" s="12"/>
      <c r="F77" s="9"/>
      <c r="G77" s="9"/>
      <c r="H77" s="12"/>
      <c r="K77" s="44"/>
      <c r="N77" s="10"/>
      <c r="O77"/>
    </row>
    <row r="78" spans="2:15" s="1" customFormat="1" x14ac:dyDescent="0.25">
      <c r="E78" s="12"/>
      <c r="F78" s="9"/>
      <c r="G78" s="9"/>
      <c r="H78" s="12"/>
      <c r="K78" s="44"/>
      <c r="N78" s="10"/>
      <c r="O78"/>
    </row>
    <row r="79" spans="2:15" s="1" customFormat="1" ht="27" customHeight="1" x14ac:dyDescent="0.25">
      <c r="D79" s="83" t="s">
        <v>755</v>
      </c>
      <c r="E79" s="83"/>
      <c r="F79" s="83"/>
      <c r="G79" s="83"/>
      <c r="H79" s="12"/>
      <c r="K79" s="44"/>
      <c r="N79" s="10"/>
      <c r="O79"/>
    </row>
    <row r="80" spans="2:15" s="1" customFormat="1" x14ac:dyDescent="0.25">
      <c r="E80" s="12"/>
      <c r="F80" s="9"/>
      <c r="G80" s="9"/>
      <c r="H80" s="12"/>
      <c r="K80" s="44"/>
      <c r="N80" s="10"/>
      <c r="O80"/>
    </row>
    <row r="81" spans="5:15" s="1" customFormat="1" x14ac:dyDescent="0.25">
      <c r="E81" s="12"/>
      <c r="F81" s="9"/>
      <c r="G81" s="9"/>
      <c r="H81" s="12"/>
      <c r="K81" s="44"/>
      <c r="N81" s="10"/>
      <c r="O81"/>
    </row>
    <row r="82" spans="5:15" s="1" customFormat="1" x14ac:dyDescent="0.25">
      <c r="E82" s="12"/>
      <c r="F82" s="9"/>
      <c r="G82" s="9"/>
      <c r="H82" s="12"/>
      <c r="K82" s="44"/>
      <c r="N82" s="10"/>
      <c r="O82"/>
    </row>
    <row r="83" spans="5:15" s="1" customFormat="1" x14ac:dyDescent="0.25">
      <c r="E83" s="12"/>
      <c r="F83" s="9"/>
      <c r="G83" s="9"/>
      <c r="H83" s="12"/>
      <c r="K83" s="44"/>
      <c r="N83" s="10"/>
      <c r="O83"/>
    </row>
    <row r="84" spans="5:15" s="1" customFormat="1" x14ac:dyDescent="0.25">
      <c r="E84" s="12"/>
      <c r="F84" s="9"/>
      <c r="G84" s="9"/>
      <c r="H84" s="12"/>
      <c r="K84" s="44"/>
      <c r="N84" s="10"/>
      <c r="O84"/>
    </row>
    <row r="85" spans="5:15" s="1" customFormat="1" x14ac:dyDescent="0.25">
      <c r="E85" s="12"/>
      <c r="F85" s="9"/>
      <c r="G85" s="9"/>
      <c r="H85" s="12"/>
      <c r="K85" s="44"/>
      <c r="N85" s="10"/>
      <c r="O85"/>
    </row>
    <row r="86" spans="5:15" s="1" customFormat="1" x14ac:dyDescent="0.25">
      <c r="E86" s="12"/>
      <c r="F86" s="9"/>
      <c r="G86" s="9"/>
      <c r="H86" s="12"/>
      <c r="K86" s="44"/>
      <c r="N86" s="10"/>
      <c r="O86"/>
    </row>
    <row r="87" spans="5:15" s="1" customFormat="1" x14ac:dyDescent="0.25">
      <c r="E87" s="12"/>
      <c r="F87" s="9"/>
      <c r="G87" s="9"/>
      <c r="H87" s="12"/>
      <c r="K87" s="44"/>
      <c r="N87" s="10"/>
      <c r="O87"/>
    </row>
    <row r="88" spans="5:15" s="1" customFormat="1" x14ac:dyDescent="0.25">
      <c r="E88" s="12"/>
      <c r="F88" s="9"/>
      <c r="G88" s="9"/>
      <c r="H88" s="12"/>
      <c r="K88" s="44"/>
      <c r="N88" s="10"/>
      <c r="O88"/>
    </row>
    <row r="89" spans="5:15" s="1" customFormat="1" x14ac:dyDescent="0.25">
      <c r="E89" s="12"/>
      <c r="F89" s="9"/>
      <c r="G89" s="9"/>
      <c r="H89" s="12"/>
      <c r="K89" s="44"/>
      <c r="N89" s="10"/>
      <c r="O89"/>
    </row>
    <row r="90" spans="5:15" s="1" customFormat="1" x14ac:dyDescent="0.25">
      <c r="E90" s="12"/>
      <c r="F90" s="9"/>
      <c r="G90" s="9"/>
      <c r="H90" s="12"/>
      <c r="K90" s="44"/>
      <c r="N90" s="10"/>
      <c r="O90"/>
    </row>
    <row r="91" spans="5:15" s="1" customFormat="1" x14ac:dyDescent="0.25">
      <c r="E91" s="12"/>
      <c r="F91" s="9"/>
      <c r="G91" s="9"/>
      <c r="H91" s="12"/>
      <c r="K91" s="44"/>
      <c r="N91" s="10"/>
      <c r="O91"/>
    </row>
    <row r="92" spans="5:15" s="1" customFormat="1" x14ac:dyDescent="0.25">
      <c r="E92" s="12"/>
      <c r="F92" s="9"/>
      <c r="G92" s="9"/>
      <c r="H92" s="12"/>
      <c r="K92" s="44"/>
      <c r="N92" s="10"/>
      <c r="O92"/>
    </row>
    <row r="93" spans="5:15" s="1" customFormat="1" x14ac:dyDescent="0.25">
      <c r="E93" s="12"/>
      <c r="F93" s="9"/>
      <c r="G93" s="9"/>
      <c r="H93" s="12"/>
      <c r="K93" s="44"/>
      <c r="N93" s="10"/>
      <c r="O93"/>
    </row>
    <row r="94" spans="5:15" s="1" customFormat="1" x14ac:dyDescent="0.25">
      <c r="E94" s="12"/>
      <c r="F94" s="9"/>
      <c r="G94" s="9"/>
      <c r="H94" s="12"/>
      <c r="K94" s="44"/>
      <c r="N94" s="10"/>
      <c r="O94"/>
    </row>
    <row r="95" spans="5:15" s="1" customFormat="1" x14ac:dyDescent="0.25">
      <c r="E95" s="12"/>
      <c r="F95" s="9"/>
      <c r="G95" s="9"/>
      <c r="H95" s="12"/>
      <c r="K95" s="44"/>
      <c r="N95" s="10"/>
      <c r="O95"/>
    </row>
    <row r="96" spans="5:15" s="1" customFormat="1" x14ac:dyDescent="0.25">
      <c r="E96" s="12"/>
      <c r="F96" s="9"/>
      <c r="G96" s="9"/>
      <c r="H96" s="12"/>
      <c r="K96" s="44"/>
      <c r="N96" s="10"/>
      <c r="O96"/>
    </row>
    <row r="97" spans="5:15" s="1" customFormat="1" x14ac:dyDescent="0.25">
      <c r="E97" s="12"/>
      <c r="F97" s="9"/>
      <c r="G97" s="9"/>
      <c r="H97" s="12"/>
      <c r="K97" s="44"/>
      <c r="N97" s="10"/>
      <c r="O97"/>
    </row>
    <row r="98" spans="5:15" s="1" customFormat="1" x14ac:dyDescent="0.25">
      <c r="E98" s="12"/>
      <c r="F98" s="9"/>
      <c r="G98" s="9"/>
      <c r="H98" s="12"/>
      <c r="K98" s="44"/>
      <c r="N98" s="10"/>
      <c r="O98"/>
    </row>
    <row r="99" spans="5:15" s="1" customFormat="1" x14ac:dyDescent="0.25">
      <c r="E99" s="12"/>
      <c r="F99" s="9"/>
      <c r="G99" s="9"/>
      <c r="H99" s="12"/>
      <c r="K99" s="44"/>
      <c r="N99" s="10"/>
      <c r="O99"/>
    </row>
    <row r="100" spans="5:15" s="1" customFormat="1" x14ac:dyDescent="0.25">
      <c r="E100" s="12"/>
      <c r="F100" s="9"/>
      <c r="G100" s="9"/>
      <c r="H100" s="12"/>
      <c r="K100" s="44"/>
      <c r="N100" s="10"/>
      <c r="O100"/>
    </row>
    <row r="101" spans="5:15" s="1" customFormat="1" x14ac:dyDescent="0.25">
      <c r="E101" s="12"/>
      <c r="F101" s="9"/>
      <c r="G101" s="9"/>
      <c r="H101" s="12"/>
      <c r="K101" s="44"/>
      <c r="N101" s="10"/>
      <c r="O101"/>
    </row>
    <row r="102" spans="5:15" s="1" customFormat="1" x14ac:dyDescent="0.25">
      <c r="E102" s="12"/>
      <c r="F102" s="9"/>
      <c r="G102" s="9"/>
      <c r="H102" s="12"/>
      <c r="K102" s="44"/>
      <c r="N102" s="10"/>
      <c r="O102"/>
    </row>
    <row r="103" spans="5:15" s="1" customFormat="1" x14ac:dyDescent="0.25">
      <c r="E103" s="12"/>
      <c r="F103" s="9"/>
      <c r="G103" s="9"/>
      <c r="H103" s="12"/>
      <c r="K103" s="44"/>
      <c r="N103" s="10"/>
      <c r="O103"/>
    </row>
    <row r="104" spans="5:15" s="1" customFormat="1" x14ac:dyDescent="0.25">
      <c r="E104" s="12"/>
      <c r="F104" s="9"/>
      <c r="G104" s="9"/>
      <c r="H104" s="12"/>
      <c r="K104" s="44"/>
      <c r="N104" s="10"/>
      <c r="O104"/>
    </row>
    <row r="105" spans="5:15" s="1" customFormat="1" x14ac:dyDescent="0.25">
      <c r="E105" s="12"/>
      <c r="F105" s="9"/>
      <c r="G105" s="9"/>
      <c r="H105" s="12"/>
      <c r="K105" s="44"/>
      <c r="N105" s="10"/>
      <c r="O105"/>
    </row>
    <row r="106" spans="5:15" s="1" customFormat="1" x14ac:dyDescent="0.25">
      <c r="E106" s="12"/>
      <c r="F106" s="9"/>
      <c r="G106" s="9"/>
      <c r="H106" s="12"/>
      <c r="K106" s="44"/>
      <c r="N106" s="10"/>
      <c r="O106"/>
    </row>
    <row r="107" spans="5:15" s="1" customFormat="1" x14ac:dyDescent="0.25">
      <c r="E107" s="12"/>
      <c r="F107" s="9"/>
      <c r="G107" s="9"/>
      <c r="H107" s="12"/>
      <c r="K107" s="44"/>
      <c r="N107" s="10"/>
      <c r="O107"/>
    </row>
    <row r="108" spans="5:15" s="1" customFormat="1" x14ac:dyDescent="0.25">
      <c r="E108" s="12"/>
      <c r="F108" s="9"/>
      <c r="G108" s="9"/>
      <c r="H108" s="12"/>
      <c r="K108" s="44"/>
      <c r="N108" s="10"/>
      <c r="O108"/>
    </row>
    <row r="109" spans="5:15" s="1" customFormat="1" x14ac:dyDescent="0.25">
      <c r="E109" s="12"/>
      <c r="F109" s="9"/>
      <c r="G109" s="9"/>
      <c r="H109" s="12"/>
      <c r="K109" s="44"/>
      <c r="N109" s="10"/>
      <c r="O109"/>
    </row>
    <row r="110" spans="5:15" s="1" customFormat="1" x14ac:dyDescent="0.25">
      <c r="E110" s="12"/>
      <c r="F110" s="9"/>
      <c r="G110" s="9"/>
      <c r="H110" s="12"/>
      <c r="K110" s="44"/>
      <c r="N110" s="10"/>
      <c r="O110"/>
    </row>
    <row r="111" spans="5:15" s="1" customFormat="1" x14ac:dyDescent="0.25">
      <c r="E111" s="12"/>
      <c r="F111" s="9"/>
      <c r="G111" s="9"/>
      <c r="H111" s="12"/>
      <c r="K111" s="44"/>
      <c r="N111" s="10"/>
      <c r="O111"/>
    </row>
    <row r="112" spans="5:15" s="1" customFormat="1" x14ac:dyDescent="0.25">
      <c r="E112" s="12"/>
      <c r="F112" s="9"/>
      <c r="G112" s="9"/>
      <c r="H112" s="12"/>
      <c r="K112" s="44"/>
      <c r="N112" s="10"/>
      <c r="O112"/>
    </row>
    <row r="113" spans="5:15" s="1" customFormat="1" x14ac:dyDescent="0.25">
      <c r="E113" s="12"/>
      <c r="F113" s="9"/>
      <c r="G113" s="9"/>
      <c r="H113" s="12"/>
      <c r="K113" s="44"/>
      <c r="N113" s="10"/>
      <c r="O113"/>
    </row>
    <row r="114" spans="5:15" s="1" customFormat="1" x14ac:dyDescent="0.25">
      <c r="E114" s="12"/>
      <c r="F114" s="9"/>
      <c r="G114" s="9"/>
      <c r="H114" s="12"/>
      <c r="K114" s="44"/>
      <c r="N114" s="10"/>
      <c r="O114"/>
    </row>
    <row r="115" spans="5:15" s="1" customFormat="1" x14ac:dyDescent="0.25">
      <c r="E115" s="12"/>
      <c r="F115" s="9"/>
      <c r="G115" s="9"/>
      <c r="H115" s="12"/>
      <c r="K115" s="44"/>
      <c r="N115" s="10"/>
      <c r="O115"/>
    </row>
    <row r="116" spans="5:15" s="1" customFormat="1" x14ac:dyDescent="0.25">
      <c r="E116" s="12"/>
      <c r="F116" s="9"/>
      <c r="G116" s="9"/>
      <c r="H116" s="12"/>
      <c r="K116" s="44"/>
      <c r="N116" s="10"/>
      <c r="O116"/>
    </row>
    <row r="117" spans="5:15" s="1" customFormat="1" x14ac:dyDescent="0.25">
      <c r="E117" s="12"/>
      <c r="F117" s="9"/>
      <c r="G117" s="9"/>
      <c r="H117" s="12"/>
      <c r="K117" s="44"/>
      <c r="N117" s="10"/>
      <c r="O117"/>
    </row>
    <row r="118" spans="5:15" s="1" customFormat="1" x14ac:dyDescent="0.25">
      <c r="E118" s="12"/>
      <c r="F118" s="9"/>
      <c r="G118" s="9"/>
      <c r="H118" s="12"/>
      <c r="K118" s="44"/>
      <c r="N118" s="10"/>
      <c r="O118"/>
    </row>
    <row r="119" spans="5:15" s="1" customFormat="1" x14ac:dyDescent="0.25">
      <c r="E119" s="12"/>
      <c r="F119" s="9"/>
      <c r="G119" s="9"/>
      <c r="H119" s="12"/>
      <c r="K119" s="44"/>
      <c r="N119" s="10"/>
      <c r="O119"/>
    </row>
    <row r="120" spans="5:15" s="1" customFormat="1" x14ac:dyDescent="0.25">
      <c r="E120" s="12"/>
      <c r="F120" s="9"/>
      <c r="G120" s="9"/>
      <c r="H120" s="12"/>
      <c r="K120" s="44"/>
      <c r="N120" s="10"/>
      <c r="O120"/>
    </row>
    <row r="121" spans="5:15" s="1" customFormat="1" x14ac:dyDescent="0.25">
      <c r="E121" s="12"/>
      <c r="F121" s="9"/>
      <c r="G121" s="9"/>
      <c r="H121" s="12"/>
      <c r="K121" s="44"/>
      <c r="N121" s="10"/>
      <c r="O121"/>
    </row>
    <row r="122" spans="5:15" s="1" customFormat="1" x14ac:dyDescent="0.25">
      <c r="E122" s="12"/>
      <c r="F122" s="9"/>
      <c r="G122" s="9"/>
      <c r="H122" s="12"/>
      <c r="K122" s="44"/>
      <c r="N122" s="10"/>
      <c r="O122"/>
    </row>
    <row r="123" spans="5:15" s="1" customFormat="1" x14ac:dyDescent="0.25">
      <c r="E123" s="12"/>
      <c r="F123" s="9"/>
      <c r="G123" s="9"/>
      <c r="H123" s="12"/>
      <c r="K123" s="44"/>
      <c r="N123" s="10"/>
      <c r="O123"/>
    </row>
    <row r="124" spans="5:15" s="1" customFormat="1" x14ac:dyDescent="0.25">
      <c r="E124" s="12"/>
      <c r="F124" s="9"/>
      <c r="G124" s="9"/>
      <c r="H124" s="12"/>
      <c r="K124" s="44"/>
      <c r="N124" s="10"/>
      <c r="O124"/>
    </row>
    <row r="125" spans="5:15" s="1" customFormat="1" x14ac:dyDescent="0.25">
      <c r="E125" s="12"/>
      <c r="F125" s="9"/>
      <c r="G125" s="9"/>
      <c r="H125" s="12"/>
      <c r="K125" s="44"/>
      <c r="N125" s="10"/>
      <c r="O125"/>
    </row>
    <row r="126" spans="5:15" s="1" customFormat="1" x14ac:dyDescent="0.25">
      <c r="E126" s="12"/>
      <c r="F126" s="9"/>
      <c r="G126" s="9"/>
      <c r="H126" s="12"/>
      <c r="K126" s="44"/>
      <c r="N126" s="10"/>
      <c r="O126"/>
    </row>
    <row r="127" spans="5:15" s="1" customFormat="1" x14ac:dyDescent="0.25">
      <c r="E127" s="12"/>
      <c r="F127" s="9"/>
      <c r="G127" s="9"/>
      <c r="H127" s="12"/>
      <c r="K127" s="44"/>
      <c r="N127" s="10"/>
      <c r="O127"/>
    </row>
    <row r="128" spans="5:15" s="1" customFormat="1" x14ac:dyDescent="0.25">
      <c r="E128" s="12"/>
      <c r="F128" s="9"/>
      <c r="G128" s="9"/>
      <c r="H128" s="12"/>
      <c r="K128" s="44"/>
      <c r="N128" s="10"/>
      <c r="O128"/>
    </row>
    <row r="129" spans="5:15" s="1" customFormat="1" x14ac:dyDescent="0.25">
      <c r="E129" s="12"/>
      <c r="F129" s="9"/>
      <c r="G129" s="9"/>
      <c r="H129" s="12"/>
      <c r="K129" s="44"/>
      <c r="N129" s="10"/>
      <c r="O129"/>
    </row>
    <row r="130" spans="5:15" s="1" customFormat="1" x14ac:dyDescent="0.25">
      <c r="E130" s="12"/>
      <c r="F130" s="9"/>
      <c r="G130" s="9"/>
      <c r="H130" s="12"/>
      <c r="K130" s="44"/>
      <c r="N130" s="10"/>
      <c r="O130"/>
    </row>
    <row r="131" spans="5:15" s="1" customFormat="1" x14ac:dyDescent="0.25">
      <c r="E131" s="12"/>
      <c r="F131" s="9"/>
      <c r="G131" s="9"/>
      <c r="H131" s="12"/>
      <c r="K131" s="44"/>
      <c r="N131" s="10"/>
      <c r="O131"/>
    </row>
    <row r="132" spans="5:15" s="1" customFormat="1" x14ac:dyDescent="0.25">
      <c r="E132" s="12"/>
      <c r="F132" s="9"/>
      <c r="G132" s="9"/>
      <c r="H132" s="12"/>
      <c r="K132" s="44"/>
      <c r="N132" s="10"/>
      <c r="O132"/>
    </row>
    <row r="133" spans="5:15" s="1" customFormat="1" x14ac:dyDescent="0.25">
      <c r="E133" s="12"/>
      <c r="F133" s="9"/>
      <c r="G133" s="9"/>
      <c r="H133" s="12"/>
      <c r="K133" s="44"/>
      <c r="N133" s="10"/>
      <c r="O133"/>
    </row>
    <row r="134" spans="5:15" s="1" customFormat="1" x14ac:dyDescent="0.25">
      <c r="E134" s="12"/>
      <c r="F134" s="9"/>
      <c r="G134" s="9"/>
      <c r="H134" s="12"/>
      <c r="K134" s="44"/>
      <c r="N134" s="10"/>
      <c r="O134"/>
    </row>
    <row r="135" spans="5:15" s="1" customFormat="1" x14ac:dyDescent="0.25">
      <c r="E135" s="12"/>
      <c r="F135" s="9"/>
      <c r="G135" s="9"/>
      <c r="H135" s="12"/>
      <c r="K135" s="44"/>
      <c r="N135" s="10"/>
      <c r="O135"/>
    </row>
    <row r="136" spans="5:15" s="1" customFormat="1" x14ac:dyDescent="0.25">
      <c r="E136" s="12"/>
      <c r="F136" s="9"/>
      <c r="G136" s="9"/>
      <c r="H136" s="12"/>
      <c r="K136" s="44"/>
      <c r="N136" s="10"/>
      <c r="O136"/>
    </row>
    <row r="137" spans="5:15" s="1" customFormat="1" x14ac:dyDescent="0.25">
      <c r="E137" s="12"/>
      <c r="F137" s="9"/>
      <c r="G137" s="9"/>
      <c r="H137" s="12"/>
      <c r="K137" s="44"/>
      <c r="N137" s="10"/>
      <c r="O137"/>
    </row>
    <row r="138" spans="5:15" s="1" customFormat="1" x14ac:dyDescent="0.25">
      <c r="E138" s="12"/>
      <c r="F138" s="9"/>
      <c r="G138" s="9"/>
      <c r="H138" s="12"/>
      <c r="K138" s="44"/>
      <c r="N138" s="10"/>
      <c r="O138"/>
    </row>
    <row r="139" spans="5:15" s="1" customFormat="1" x14ac:dyDescent="0.25">
      <c r="E139" s="12"/>
      <c r="F139" s="9"/>
      <c r="G139" s="9"/>
      <c r="H139" s="12"/>
      <c r="K139" s="44"/>
      <c r="N139" s="10"/>
      <c r="O139"/>
    </row>
    <row r="140" spans="5:15" s="1" customFormat="1" x14ac:dyDescent="0.25">
      <c r="E140" s="12"/>
      <c r="F140" s="9"/>
      <c r="G140" s="9"/>
      <c r="H140" s="12"/>
      <c r="K140" s="44"/>
      <c r="N140" s="10"/>
      <c r="O140"/>
    </row>
    <row r="141" spans="5:15" s="1" customFormat="1" x14ac:dyDescent="0.25">
      <c r="E141" s="12"/>
      <c r="F141" s="9"/>
      <c r="G141" s="9"/>
      <c r="H141" s="12"/>
      <c r="K141" s="44"/>
      <c r="N141" s="10"/>
      <c r="O141"/>
    </row>
    <row r="142" spans="5:15" s="1" customFormat="1" x14ac:dyDescent="0.25">
      <c r="E142" s="12"/>
      <c r="F142" s="9"/>
      <c r="G142" s="9"/>
      <c r="H142" s="12"/>
      <c r="K142" s="44"/>
      <c r="N142" s="10"/>
      <c r="O142"/>
    </row>
    <row r="143" spans="5:15" s="1" customFormat="1" x14ac:dyDescent="0.25">
      <c r="E143" s="12"/>
      <c r="F143" s="9"/>
      <c r="G143" s="9"/>
      <c r="H143" s="12"/>
      <c r="K143" s="44"/>
      <c r="N143" s="10"/>
      <c r="O143"/>
    </row>
    <row r="144" spans="5:15" s="1" customFormat="1" x14ac:dyDescent="0.25">
      <c r="E144" s="12"/>
      <c r="F144" s="9"/>
      <c r="G144" s="9"/>
      <c r="H144" s="12"/>
      <c r="K144" s="44"/>
      <c r="N144" s="10"/>
      <c r="O144"/>
    </row>
    <row r="145" spans="5:15" s="1" customFormat="1" x14ac:dyDescent="0.25">
      <c r="E145" s="12"/>
      <c r="F145" s="9"/>
      <c r="G145" s="9"/>
      <c r="H145" s="12"/>
      <c r="K145" s="44"/>
      <c r="N145" s="10"/>
      <c r="O145"/>
    </row>
    <row r="146" spans="5:15" s="1" customFormat="1" x14ac:dyDescent="0.25">
      <c r="E146" s="12"/>
      <c r="F146" s="9"/>
      <c r="G146" s="9"/>
      <c r="H146" s="12"/>
      <c r="K146" s="44"/>
      <c r="N146" s="10"/>
      <c r="O146"/>
    </row>
    <row r="147" spans="5:15" s="1" customFormat="1" x14ac:dyDescent="0.25">
      <c r="E147" s="12"/>
      <c r="F147" s="9"/>
      <c r="G147" s="9"/>
      <c r="H147" s="12"/>
      <c r="K147" s="44"/>
      <c r="N147" s="10"/>
      <c r="O147"/>
    </row>
    <row r="148" spans="5:15" s="1" customFormat="1" x14ac:dyDescent="0.25">
      <c r="E148" s="12"/>
      <c r="F148" s="9"/>
      <c r="G148" s="9"/>
      <c r="H148" s="12"/>
      <c r="K148" s="44"/>
      <c r="N148" s="10"/>
      <c r="O148"/>
    </row>
    <row r="149" spans="5:15" s="1" customFormat="1" x14ac:dyDescent="0.25">
      <c r="E149" s="12"/>
      <c r="F149" s="9"/>
      <c r="G149" s="9"/>
      <c r="H149" s="12"/>
      <c r="K149" s="44"/>
      <c r="N149" s="10"/>
      <c r="O149"/>
    </row>
    <row r="150" spans="5:15" s="1" customFormat="1" x14ac:dyDescent="0.25">
      <c r="E150" s="12"/>
      <c r="F150" s="9"/>
      <c r="G150" s="9"/>
      <c r="H150" s="12"/>
      <c r="K150" s="44"/>
      <c r="N150" s="10"/>
      <c r="O150"/>
    </row>
    <row r="151" spans="5:15" s="1" customFormat="1" x14ac:dyDescent="0.25">
      <c r="E151" s="12"/>
      <c r="F151" s="9"/>
      <c r="G151" s="9"/>
      <c r="H151" s="12"/>
      <c r="K151" s="44"/>
      <c r="N151" s="10"/>
      <c r="O151"/>
    </row>
    <row r="152" spans="5:15" s="1" customFormat="1" x14ac:dyDescent="0.25">
      <c r="E152" s="12"/>
      <c r="F152" s="9"/>
      <c r="G152" s="9"/>
      <c r="H152" s="12"/>
      <c r="K152" s="44"/>
      <c r="N152" s="10"/>
      <c r="O152"/>
    </row>
    <row r="153" spans="5:15" s="1" customFormat="1" x14ac:dyDescent="0.25">
      <c r="E153" s="12"/>
      <c r="F153" s="9"/>
      <c r="G153" s="9"/>
      <c r="H153" s="12"/>
      <c r="K153" s="44"/>
      <c r="N153" s="10"/>
      <c r="O153"/>
    </row>
    <row r="154" spans="5:15" s="1" customFormat="1" x14ac:dyDescent="0.25">
      <c r="E154" s="12"/>
      <c r="F154" s="9"/>
      <c r="G154" s="9"/>
      <c r="H154" s="12"/>
      <c r="K154" s="44"/>
      <c r="N154" s="10"/>
      <c r="O154"/>
    </row>
    <row r="155" spans="5:15" s="1" customFormat="1" x14ac:dyDescent="0.25">
      <c r="E155" s="12"/>
      <c r="F155" s="9"/>
      <c r="G155" s="9"/>
      <c r="H155" s="12"/>
      <c r="K155" s="44"/>
      <c r="N155" s="10"/>
      <c r="O155"/>
    </row>
    <row r="156" spans="5:15" s="1" customFormat="1" x14ac:dyDescent="0.25">
      <c r="E156" s="12"/>
      <c r="F156" s="9"/>
      <c r="G156" s="9"/>
      <c r="H156" s="12"/>
      <c r="K156" s="44"/>
      <c r="N156" s="10"/>
      <c r="O156"/>
    </row>
    <row r="157" spans="5:15" s="1" customFormat="1" x14ac:dyDescent="0.25">
      <c r="E157" s="12"/>
      <c r="F157" s="9"/>
      <c r="G157" s="9"/>
      <c r="H157" s="12"/>
      <c r="K157" s="44"/>
      <c r="N157" s="10"/>
      <c r="O157"/>
    </row>
    <row r="158" spans="5:15" s="1" customFormat="1" x14ac:dyDescent="0.25">
      <c r="E158" s="12"/>
      <c r="F158" s="9"/>
      <c r="G158" s="9"/>
      <c r="H158" s="12"/>
      <c r="K158" s="44"/>
      <c r="N158" s="10"/>
      <c r="O158"/>
    </row>
    <row r="159" spans="5:15" s="1" customFormat="1" x14ac:dyDescent="0.25">
      <c r="E159" s="12"/>
      <c r="F159" s="9"/>
      <c r="G159" s="9"/>
      <c r="H159" s="12"/>
      <c r="K159" s="44"/>
      <c r="N159" s="10"/>
      <c r="O159"/>
    </row>
    <row r="160" spans="5:15" s="1" customFormat="1" x14ac:dyDescent="0.25">
      <c r="E160" s="12"/>
      <c r="F160" s="9"/>
      <c r="G160" s="9"/>
      <c r="H160" s="12"/>
      <c r="K160" s="44"/>
      <c r="N160" s="10"/>
      <c r="O160"/>
    </row>
    <row r="161" spans="5:15" s="1" customFormat="1" x14ac:dyDescent="0.25">
      <c r="E161" s="12"/>
      <c r="F161" s="9"/>
      <c r="G161" s="9"/>
      <c r="H161" s="12"/>
      <c r="K161" s="44"/>
      <c r="N161" s="10"/>
      <c r="O161"/>
    </row>
    <row r="162" spans="5:15" s="1" customFormat="1" x14ac:dyDescent="0.25">
      <c r="E162" s="12"/>
      <c r="F162" s="9"/>
      <c r="G162" s="9"/>
      <c r="H162" s="12"/>
      <c r="K162" s="44"/>
      <c r="N162" s="10"/>
      <c r="O162"/>
    </row>
    <row r="163" spans="5:15" s="1" customFormat="1" x14ac:dyDescent="0.25">
      <c r="E163" s="12"/>
      <c r="F163" s="9"/>
      <c r="G163" s="9"/>
      <c r="H163" s="12"/>
      <c r="K163" s="44"/>
      <c r="N163" s="10"/>
      <c r="O163"/>
    </row>
    <row r="164" spans="5:15" s="1" customFormat="1" x14ac:dyDescent="0.25">
      <c r="E164" s="12"/>
      <c r="F164" s="9"/>
      <c r="G164" s="9"/>
      <c r="H164" s="12"/>
      <c r="K164" s="44"/>
      <c r="N164" s="10"/>
      <c r="O164"/>
    </row>
    <row r="165" spans="5:15" s="1" customFormat="1" x14ac:dyDescent="0.25">
      <c r="E165" s="12"/>
      <c r="F165" s="9"/>
      <c r="G165" s="9"/>
      <c r="H165" s="12"/>
      <c r="K165" s="44"/>
      <c r="N165" s="10"/>
      <c r="O165"/>
    </row>
    <row r="166" spans="5:15" s="1" customFormat="1" x14ac:dyDescent="0.25">
      <c r="E166" s="12"/>
      <c r="F166" s="9"/>
      <c r="G166" s="9"/>
      <c r="H166" s="12"/>
      <c r="K166" s="44"/>
      <c r="N166" s="10"/>
      <c r="O166"/>
    </row>
    <row r="167" spans="5:15" s="1" customFormat="1" x14ac:dyDescent="0.25">
      <c r="E167" s="12"/>
      <c r="F167" s="9"/>
      <c r="G167" s="9"/>
      <c r="H167" s="12"/>
      <c r="K167" s="44"/>
      <c r="N167" s="10"/>
      <c r="O167"/>
    </row>
    <row r="168" spans="5:15" s="1" customFormat="1" x14ac:dyDescent="0.25">
      <c r="E168" s="12"/>
      <c r="F168" s="9"/>
      <c r="G168" s="9"/>
      <c r="H168" s="12"/>
      <c r="K168" s="44"/>
      <c r="N168" s="10"/>
      <c r="O168"/>
    </row>
    <row r="169" spans="5:15" s="1" customFormat="1" x14ac:dyDescent="0.25">
      <c r="E169" s="12"/>
      <c r="F169" s="9"/>
      <c r="G169" s="9"/>
      <c r="H169" s="12"/>
      <c r="K169" s="44"/>
      <c r="N169" s="10"/>
      <c r="O169"/>
    </row>
    <row r="170" spans="5:15" s="1" customFormat="1" x14ac:dyDescent="0.25">
      <c r="E170" s="12"/>
      <c r="F170" s="9"/>
      <c r="G170" s="9"/>
      <c r="H170" s="12"/>
      <c r="K170" s="44"/>
      <c r="N170" s="10"/>
      <c r="O170"/>
    </row>
    <row r="171" spans="5:15" s="1" customFormat="1" x14ac:dyDescent="0.25">
      <c r="E171" s="12"/>
      <c r="F171" s="9"/>
      <c r="G171" s="9"/>
      <c r="H171" s="12"/>
      <c r="K171" s="44"/>
      <c r="N171" s="10"/>
      <c r="O171"/>
    </row>
    <row r="172" spans="5:15" s="1" customFormat="1" x14ac:dyDescent="0.25">
      <c r="E172" s="12"/>
      <c r="F172" s="9"/>
      <c r="G172" s="9"/>
      <c r="H172" s="12"/>
      <c r="K172" s="44"/>
      <c r="N172" s="10"/>
      <c r="O172"/>
    </row>
    <row r="173" spans="5:15" s="1" customFormat="1" x14ac:dyDescent="0.25">
      <c r="E173" s="12"/>
      <c r="F173" s="9"/>
      <c r="G173" s="9"/>
      <c r="H173" s="12"/>
      <c r="K173" s="44"/>
      <c r="N173" s="10"/>
      <c r="O173"/>
    </row>
    <row r="174" spans="5:15" s="1" customFormat="1" x14ac:dyDescent="0.25">
      <c r="E174" s="12"/>
      <c r="F174" s="9"/>
      <c r="G174" s="9"/>
      <c r="H174" s="12"/>
      <c r="K174" s="44"/>
      <c r="N174" s="10"/>
      <c r="O174"/>
    </row>
    <row r="175" spans="5:15" s="1" customFormat="1" x14ac:dyDescent="0.25">
      <c r="E175" s="12"/>
      <c r="F175" s="9"/>
      <c r="G175" s="9"/>
      <c r="H175" s="12"/>
      <c r="K175" s="44"/>
      <c r="N175" s="10"/>
      <c r="O175"/>
    </row>
    <row r="176" spans="5:15" s="1" customFormat="1" x14ac:dyDescent="0.25">
      <c r="E176" s="12"/>
      <c r="F176" s="9"/>
      <c r="G176" s="9"/>
      <c r="H176" s="12"/>
      <c r="K176" s="44"/>
      <c r="N176" s="10"/>
      <c r="O176"/>
    </row>
    <row r="177" spans="5:15" s="1" customFormat="1" x14ac:dyDescent="0.25">
      <c r="E177" s="12"/>
      <c r="F177" s="9"/>
      <c r="G177" s="9"/>
      <c r="H177" s="12"/>
      <c r="K177" s="44"/>
      <c r="N177" s="10"/>
      <c r="O177"/>
    </row>
    <row r="178" spans="5:15" s="1" customFormat="1" x14ac:dyDescent="0.25">
      <c r="E178" s="12"/>
      <c r="F178" s="9"/>
      <c r="G178" s="9"/>
      <c r="H178" s="12"/>
      <c r="K178" s="44"/>
      <c r="N178" s="10"/>
      <c r="O178"/>
    </row>
    <row r="179" spans="5:15" s="1" customFormat="1" x14ac:dyDescent="0.25">
      <c r="E179" s="12"/>
      <c r="F179" s="9"/>
      <c r="G179" s="9"/>
      <c r="H179" s="12"/>
      <c r="K179" s="44"/>
      <c r="N179" s="10"/>
      <c r="O179"/>
    </row>
    <row r="180" spans="5:15" s="1" customFormat="1" x14ac:dyDescent="0.25">
      <c r="E180" s="12"/>
      <c r="F180" s="9"/>
      <c r="G180" s="9"/>
      <c r="H180" s="12"/>
      <c r="K180" s="44"/>
      <c r="N180" s="10"/>
      <c r="O180"/>
    </row>
    <row r="181" spans="5:15" s="1" customFormat="1" x14ac:dyDescent="0.25">
      <c r="E181" s="12"/>
      <c r="F181" s="9"/>
      <c r="G181" s="9"/>
      <c r="H181" s="12"/>
      <c r="K181" s="44"/>
      <c r="N181" s="10"/>
      <c r="O181"/>
    </row>
    <row r="182" spans="5:15" s="1" customFormat="1" x14ac:dyDescent="0.25">
      <c r="E182" s="12"/>
      <c r="F182" s="9"/>
      <c r="G182" s="9"/>
      <c r="H182" s="12"/>
      <c r="K182" s="44"/>
      <c r="N182" s="10"/>
      <c r="O182"/>
    </row>
    <row r="183" spans="5:15" s="1" customFormat="1" x14ac:dyDescent="0.25">
      <c r="E183" s="12"/>
      <c r="F183" s="9"/>
      <c r="G183" s="9"/>
      <c r="H183" s="12"/>
      <c r="K183" s="44"/>
      <c r="N183" s="10"/>
      <c r="O183"/>
    </row>
    <row r="184" spans="5:15" s="1" customFormat="1" x14ac:dyDescent="0.25">
      <c r="E184" s="12"/>
      <c r="F184" s="9"/>
      <c r="G184" s="9"/>
      <c r="H184" s="12"/>
      <c r="K184" s="44"/>
      <c r="N184" s="10"/>
      <c r="O184"/>
    </row>
    <row r="185" spans="5:15" s="1" customFormat="1" x14ac:dyDescent="0.25">
      <c r="E185" s="12"/>
      <c r="F185" s="9"/>
      <c r="G185" s="9"/>
      <c r="H185" s="12"/>
      <c r="K185" s="44"/>
      <c r="N185" s="10"/>
      <c r="O185"/>
    </row>
    <row r="186" spans="5:15" s="1" customFormat="1" x14ac:dyDescent="0.25">
      <c r="E186" s="12"/>
      <c r="F186" s="9"/>
      <c r="G186" s="9"/>
      <c r="H186" s="12"/>
      <c r="K186" s="44"/>
      <c r="N186" s="10"/>
      <c r="O186"/>
    </row>
    <row r="187" spans="5:15" s="1" customFormat="1" x14ac:dyDescent="0.25">
      <c r="E187" s="12"/>
      <c r="F187" s="9"/>
      <c r="G187" s="9"/>
      <c r="H187" s="12"/>
      <c r="K187" s="44"/>
      <c r="N187" s="10"/>
      <c r="O187"/>
    </row>
    <row r="188" spans="5:15" s="1" customFormat="1" x14ac:dyDescent="0.25">
      <c r="E188" s="12"/>
      <c r="F188" s="9"/>
      <c r="G188" s="9"/>
      <c r="H188" s="12"/>
      <c r="K188" s="44"/>
      <c r="N188" s="10"/>
      <c r="O188"/>
    </row>
    <row r="189" spans="5:15" s="1" customFormat="1" x14ac:dyDescent="0.25">
      <c r="E189" s="12"/>
      <c r="F189" s="9"/>
      <c r="G189" s="9"/>
      <c r="H189" s="12"/>
      <c r="K189" s="44"/>
      <c r="N189" s="10"/>
      <c r="O189"/>
    </row>
    <row r="190" spans="5:15" s="1" customFormat="1" x14ac:dyDescent="0.25">
      <c r="E190" s="12"/>
      <c r="F190" s="9"/>
      <c r="G190" s="9"/>
      <c r="H190" s="12"/>
      <c r="K190" s="44"/>
      <c r="N190" s="10"/>
      <c r="O190"/>
    </row>
    <row r="191" spans="5:15" s="1" customFormat="1" x14ac:dyDescent="0.25">
      <c r="E191" s="12"/>
      <c r="F191" s="9"/>
      <c r="G191" s="9"/>
      <c r="H191" s="12"/>
      <c r="K191" s="44"/>
      <c r="N191" s="10"/>
      <c r="O191"/>
    </row>
    <row r="192" spans="5:15" s="1" customFormat="1" x14ac:dyDescent="0.25">
      <c r="E192" s="12"/>
      <c r="F192" s="9"/>
      <c r="G192" s="9"/>
      <c r="H192" s="12"/>
      <c r="K192" s="44"/>
      <c r="N192" s="10"/>
      <c r="O192"/>
    </row>
    <row r="193" spans="5:15" s="1" customFormat="1" x14ac:dyDescent="0.25">
      <c r="E193" s="12"/>
      <c r="F193" s="9"/>
      <c r="G193" s="9"/>
      <c r="H193" s="12"/>
      <c r="K193" s="44"/>
      <c r="N193" s="10"/>
      <c r="O193"/>
    </row>
    <row r="194" spans="5:15" s="1" customFormat="1" x14ac:dyDescent="0.25">
      <c r="E194" s="12"/>
      <c r="F194" s="9"/>
      <c r="G194" s="9"/>
      <c r="H194" s="12"/>
      <c r="K194" s="44"/>
      <c r="N194" s="10"/>
      <c r="O194"/>
    </row>
    <row r="195" spans="5:15" s="1" customFormat="1" x14ac:dyDescent="0.25">
      <c r="E195" s="12"/>
      <c r="F195" s="9"/>
      <c r="G195" s="9"/>
      <c r="H195" s="12"/>
      <c r="K195" s="44"/>
      <c r="N195" s="10"/>
      <c r="O195"/>
    </row>
    <row r="196" spans="5:15" s="1" customFormat="1" x14ac:dyDescent="0.25">
      <c r="E196" s="12"/>
      <c r="F196" s="9"/>
      <c r="G196" s="9"/>
      <c r="H196" s="12"/>
      <c r="K196" s="44"/>
      <c r="N196" s="10"/>
      <c r="O196"/>
    </row>
    <row r="197" spans="5:15" s="1" customFormat="1" x14ac:dyDescent="0.25">
      <c r="E197" s="12"/>
      <c r="F197" s="9"/>
      <c r="G197" s="9"/>
      <c r="H197" s="12"/>
      <c r="K197" s="44"/>
      <c r="N197" s="10"/>
      <c r="O197"/>
    </row>
    <row r="198" spans="5:15" s="1" customFormat="1" x14ac:dyDescent="0.25">
      <c r="E198" s="12"/>
      <c r="F198" s="9"/>
      <c r="G198" s="9"/>
      <c r="H198" s="12"/>
      <c r="K198" s="44"/>
      <c r="N198" s="10"/>
      <c r="O198"/>
    </row>
    <row r="199" spans="5:15" s="1" customFormat="1" x14ac:dyDescent="0.25">
      <c r="E199" s="12"/>
      <c r="F199" s="9"/>
      <c r="G199" s="9"/>
      <c r="H199" s="12"/>
      <c r="K199" s="44"/>
      <c r="N199" s="10"/>
      <c r="O199"/>
    </row>
    <row r="200" spans="5:15" s="1" customFormat="1" x14ac:dyDescent="0.25">
      <c r="E200" s="12"/>
      <c r="F200" s="9"/>
      <c r="G200" s="9"/>
      <c r="H200" s="12"/>
      <c r="K200" s="44"/>
      <c r="N200" s="10"/>
      <c r="O200"/>
    </row>
    <row r="201" spans="5:15" s="1" customFormat="1" x14ac:dyDescent="0.25">
      <c r="E201" s="12"/>
      <c r="F201" s="9"/>
      <c r="G201" s="9"/>
      <c r="H201" s="12"/>
      <c r="K201" s="44"/>
      <c r="N201" s="10"/>
      <c r="O201"/>
    </row>
    <row r="202" spans="5:15" s="1" customFormat="1" x14ac:dyDescent="0.25">
      <c r="E202" s="12"/>
      <c r="F202" s="9"/>
      <c r="G202" s="9"/>
      <c r="H202" s="12"/>
      <c r="K202" s="44"/>
      <c r="N202" s="10"/>
      <c r="O202"/>
    </row>
    <row r="203" spans="5:15" s="1" customFormat="1" x14ac:dyDescent="0.25">
      <c r="E203" s="12"/>
      <c r="F203" s="9"/>
      <c r="G203" s="9"/>
      <c r="H203" s="12"/>
      <c r="K203" s="44"/>
      <c r="N203" s="10"/>
      <c r="O203"/>
    </row>
    <row r="204" spans="5:15" s="1" customFormat="1" x14ac:dyDescent="0.25">
      <c r="E204" s="12"/>
      <c r="F204" s="9"/>
      <c r="G204" s="9"/>
      <c r="H204" s="12"/>
      <c r="K204" s="44"/>
      <c r="N204" s="10"/>
      <c r="O204"/>
    </row>
    <row r="205" spans="5:15" s="1" customFormat="1" x14ac:dyDescent="0.25">
      <c r="E205" s="12"/>
      <c r="F205" s="9"/>
      <c r="G205" s="9"/>
      <c r="H205" s="12"/>
      <c r="K205" s="44"/>
      <c r="N205" s="10"/>
      <c r="O205"/>
    </row>
    <row r="206" spans="5:15" s="1" customFormat="1" x14ac:dyDescent="0.25">
      <c r="E206" s="12"/>
      <c r="F206" s="9"/>
      <c r="G206" s="9"/>
      <c r="H206" s="12"/>
      <c r="K206" s="44"/>
      <c r="N206" s="10"/>
      <c r="O206"/>
    </row>
    <row r="207" spans="5:15" s="1" customFormat="1" x14ac:dyDescent="0.25">
      <c r="E207" s="12"/>
      <c r="F207" s="9"/>
      <c r="G207" s="9"/>
      <c r="H207" s="12"/>
      <c r="K207" s="44"/>
      <c r="N207" s="10"/>
      <c r="O207"/>
    </row>
    <row r="208" spans="5:15" s="1" customFormat="1" x14ac:dyDescent="0.25">
      <c r="E208" s="12"/>
      <c r="F208" s="9"/>
      <c r="G208" s="9"/>
      <c r="H208" s="12"/>
      <c r="K208" s="44"/>
      <c r="N208" s="10"/>
      <c r="O208"/>
    </row>
    <row r="209" spans="5:15" s="1" customFormat="1" x14ac:dyDescent="0.25">
      <c r="E209" s="12"/>
      <c r="F209" s="9"/>
      <c r="G209" s="9"/>
      <c r="H209" s="12"/>
      <c r="K209" s="44"/>
      <c r="N209" s="10"/>
      <c r="O209"/>
    </row>
    <row r="210" spans="5:15" s="1" customFormat="1" x14ac:dyDescent="0.25">
      <c r="E210" s="12"/>
      <c r="F210" s="9"/>
      <c r="G210" s="9"/>
      <c r="H210" s="12"/>
      <c r="K210" s="44"/>
      <c r="N210" s="10"/>
      <c r="O210"/>
    </row>
    <row r="211" spans="5:15" s="1" customFormat="1" x14ac:dyDescent="0.25">
      <c r="E211" s="12"/>
      <c r="F211" s="9"/>
      <c r="G211" s="9"/>
      <c r="H211" s="12"/>
      <c r="K211" s="44"/>
      <c r="N211" s="10"/>
      <c r="O211"/>
    </row>
    <row r="212" spans="5:15" s="1" customFormat="1" x14ac:dyDescent="0.25">
      <c r="E212" s="12"/>
      <c r="F212" s="9"/>
      <c r="G212" s="9"/>
      <c r="H212" s="12"/>
      <c r="K212" s="44"/>
      <c r="N212" s="10"/>
      <c r="O212"/>
    </row>
    <row r="213" spans="5:15" s="1" customFormat="1" x14ac:dyDescent="0.25">
      <c r="E213" s="12"/>
      <c r="F213" s="9"/>
      <c r="G213" s="9"/>
      <c r="H213" s="12"/>
      <c r="K213" s="44"/>
      <c r="N213" s="10"/>
      <c r="O213"/>
    </row>
    <row r="214" spans="5:15" s="1" customFormat="1" x14ac:dyDescent="0.25">
      <c r="E214" s="12"/>
      <c r="F214" s="9"/>
      <c r="G214" s="9"/>
      <c r="H214" s="12"/>
      <c r="K214" s="44"/>
      <c r="N214" s="10"/>
      <c r="O214"/>
    </row>
    <row r="215" spans="5:15" s="1" customFormat="1" x14ac:dyDescent="0.25">
      <c r="E215" s="12"/>
      <c r="F215" s="9"/>
      <c r="G215" s="9"/>
      <c r="H215" s="12"/>
      <c r="K215" s="44"/>
      <c r="N215" s="10"/>
      <c r="O215"/>
    </row>
    <row r="216" spans="5:15" s="1" customFormat="1" x14ac:dyDescent="0.25">
      <c r="E216" s="12"/>
      <c r="F216" s="9"/>
      <c r="G216" s="9"/>
      <c r="H216" s="12"/>
      <c r="K216" s="44"/>
      <c r="N216" s="10"/>
      <c r="O216"/>
    </row>
    <row r="217" spans="5:15" s="1" customFormat="1" x14ac:dyDescent="0.25">
      <c r="E217" s="12"/>
      <c r="F217" s="9"/>
      <c r="G217" s="9"/>
      <c r="H217" s="12"/>
      <c r="K217" s="44"/>
      <c r="N217" s="10"/>
      <c r="O217"/>
    </row>
    <row r="218" spans="5:15" s="1" customFormat="1" x14ac:dyDescent="0.25">
      <c r="E218" s="12"/>
      <c r="F218" s="9"/>
      <c r="G218" s="9"/>
      <c r="H218" s="12"/>
      <c r="K218" s="44"/>
      <c r="N218" s="10"/>
      <c r="O218"/>
    </row>
    <row r="219" spans="5:15" s="1" customFormat="1" x14ac:dyDescent="0.25">
      <c r="E219" s="12"/>
      <c r="F219" s="9"/>
      <c r="G219" s="9"/>
      <c r="H219" s="12"/>
      <c r="K219" s="44"/>
      <c r="N219" s="10"/>
      <c r="O219"/>
    </row>
    <row r="220" spans="5:15" s="1" customFormat="1" x14ac:dyDescent="0.25">
      <c r="E220" s="12"/>
      <c r="F220" s="9"/>
      <c r="G220" s="9"/>
      <c r="H220" s="12"/>
      <c r="K220" s="44"/>
      <c r="N220" s="10"/>
      <c r="O220"/>
    </row>
    <row r="221" spans="5:15" s="1" customFormat="1" x14ac:dyDescent="0.25">
      <c r="E221" s="12"/>
      <c r="F221" s="9"/>
      <c r="G221" s="9"/>
      <c r="H221" s="12"/>
      <c r="K221" s="44"/>
      <c r="N221" s="10"/>
      <c r="O221"/>
    </row>
    <row r="222" spans="5:15" s="1" customFormat="1" x14ac:dyDescent="0.25">
      <c r="E222" s="12"/>
      <c r="F222" s="9"/>
      <c r="G222" s="9"/>
      <c r="H222" s="12"/>
      <c r="K222" s="44"/>
      <c r="N222" s="10"/>
      <c r="O222"/>
    </row>
    <row r="223" spans="5:15" s="1" customFormat="1" x14ac:dyDescent="0.25">
      <c r="E223" s="12"/>
      <c r="F223" s="9"/>
      <c r="G223" s="9"/>
      <c r="H223" s="12"/>
      <c r="K223" s="44"/>
      <c r="N223" s="10"/>
      <c r="O223"/>
    </row>
    <row r="224" spans="5:15" s="1" customFormat="1" x14ac:dyDescent="0.25">
      <c r="E224" s="12"/>
      <c r="F224" s="9"/>
      <c r="G224" s="9"/>
      <c r="H224" s="12"/>
      <c r="K224" s="44"/>
      <c r="N224" s="10"/>
      <c r="O224"/>
    </row>
  </sheetData>
  <autoFilter ref="A2:L62" xr:uid="{00000000-0009-0000-0000-000000000000}">
    <filterColumn colId="2">
      <filters>
        <filter val="Open"/>
        <filter val="Supp1"/>
      </filters>
    </filterColumn>
    <sortState xmlns:xlrd2="http://schemas.microsoft.com/office/spreadsheetml/2017/richdata2" ref="A3:L62">
      <sortCondition ref="A2:A62"/>
    </sortState>
  </autoFilter>
  <mergeCells count="1">
    <mergeCell ref="D79:G79"/>
  </mergeCells>
  <phoneticPr fontId="7" type="noConversion"/>
  <conditionalFormatting sqref="F18">
    <cfRule type="cellIs" dxfId="208" priority="18" stopIfTrue="1" operator="equal">
      <formula>"O"</formula>
    </cfRule>
    <cfRule type="cellIs" dxfId="207" priority="19" stopIfTrue="1" operator="equal">
      <formula>"D"</formula>
    </cfRule>
    <cfRule type="cellIs" dxfId="206" priority="20" stopIfTrue="1" operator="equal">
      <formula>"C"</formula>
    </cfRule>
  </conditionalFormatting>
  <conditionalFormatting sqref="F19">
    <cfRule type="cellIs" dxfId="205" priority="8" stopIfTrue="1" operator="equal">
      <formula>"O"</formula>
    </cfRule>
    <cfRule type="cellIs" dxfId="204" priority="9" stopIfTrue="1" operator="equal">
      <formula>"D"</formula>
    </cfRule>
    <cfRule type="cellIs" dxfId="203" priority="10" stopIfTrue="1" operator="equal">
      <formula>"C"</formula>
    </cfRule>
  </conditionalFormatting>
  <conditionalFormatting sqref="F29:F31">
    <cfRule type="cellIs" dxfId="202" priority="5" stopIfTrue="1" operator="equal">
      <formula>"O"</formula>
    </cfRule>
    <cfRule type="cellIs" dxfId="201" priority="6" stopIfTrue="1" operator="equal">
      <formula>"D"</formula>
    </cfRule>
    <cfRule type="cellIs" dxfId="200" priority="7" stopIfTrue="1" operator="equal">
      <formula>"C"</formula>
    </cfRule>
  </conditionalFormatting>
  <conditionalFormatting sqref="F34">
    <cfRule type="cellIs" dxfId="199" priority="2" stopIfTrue="1" operator="equal">
      <formula>"O"</formula>
    </cfRule>
    <cfRule type="cellIs" dxfId="198" priority="3" stopIfTrue="1" operator="equal">
      <formula>"D"</formula>
    </cfRule>
    <cfRule type="cellIs" dxfId="197" priority="4" stopIfTrue="1" operator="equal">
      <formula>"C"</formula>
    </cfRule>
  </conditionalFormatting>
  <conditionalFormatting sqref="D19:E19 E20:E28">
    <cfRule type="cellIs" dxfId="196" priority="15" stopIfTrue="1" operator="equal">
      <formula>"O"</formula>
    </cfRule>
    <cfRule type="cellIs" dxfId="195" priority="16" stopIfTrue="1" operator="equal">
      <formula>"D"</formula>
    </cfRule>
    <cfRule type="cellIs" dxfId="194" priority="17" stopIfTrue="1" operator="equal">
      <formula>"C"</formula>
    </cfRule>
  </conditionalFormatting>
  <conditionalFormatting sqref="D19">
    <cfRule type="cellIs" dxfId="193" priority="11" stopIfTrue="1" operator="equal">
      <formula>"Deleted"</formula>
    </cfRule>
    <cfRule type="cellIs" dxfId="192" priority="12" stopIfTrue="1" operator="equal">
      <formula>"Closed"</formula>
    </cfRule>
    <cfRule type="cellIs" dxfId="191" priority="13" stopIfTrue="1" operator="equal">
      <formula>"Deferred"</formula>
    </cfRule>
    <cfRule type="cellIs" dxfId="190" priority="14" stopIfTrue="1" operator="equal">
      <formula>"Open"</formula>
    </cfRule>
  </conditionalFormatting>
  <conditionalFormatting sqref="C3:C62">
    <cfRule type="cellIs" dxfId="189" priority="1" stopIfTrue="1" operator="equal">
      <formula>"Supp1"</formula>
    </cfRule>
    <cfRule type="cellIs" dxfId="188" priority="21" stopIfTrue="1" operator="equal">
      <formula>"Deleted"</formula>
    </cfRule>
    <cfRule type="cellIs" dxfId="187" priority="22" stopIfTrue="1" operator="equal">
      <formula>"Closed"</formula>
    </cfRule>
    <cfRule type="cellIs" dxfId="186" priority="23" stopIfTrue="1" operator="equal">
      <formula>"Deferred"</formula>
    </cfRule>
    <cfRule type="cellIs" dxfId="185" priority="24" stopIfTrue="1" operator="equal">
      <formula>"Open"</formula>
    </cfRule>
  </conditionalFormatting>
  <dataValidations count="1">
    <dataValidation errorStyle="warning" showInputMessage="1" showErrorMessage="1" sqref="M7 M19:N19 N3:N18 M33:N34 N20:N32 N35:N62" xr:uid="{AF06C2AE-9688-437A-ACA0-AE1C9F924218}"/>
  </dataValidations>
  <printOptions horizontalCentered="1"/>
  <pageMargins left="0.25" right="0.25" top="1" bottom="1" header="0.5" footer="0.5"/>
  <pageSetup scale="23" orientation="landscape" r:id="rId1"/>
  <headerFooter alignWithMargins="0">
    <oddHeader>&amp;C&amp;"Arial,Bold"&amp;14Rolling Action Item List (RAIL)</oddHeader>
    <oddFooter>&amp;RPage &amp;P of &amp;N</oddFooter>
    <evenHeader>&amp;C&amp;"Arial,Bold"&amp;14Rolling Action Item List (RAIL)</evenHeader>
    <evenFooter>&amp;RPage &amp;P of &amp;N</evenFooter>
    <firstHeader>&amp;C&amp;"Arial,Bold"&amp;14Rolling Action Item List (RAIL)</firstHeader>
    <firstFooter>&amp;RPage &amp;P of &amp;N</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57DE-4A98-4792-9B3C-B25282EFCBE7}">
  <sheetPr filterMode="1">
    <pageSetUpPr autoPageBreaks="0" fitToPage="1"/>
  </sheetPr>
  <dimension ref="A1:O203"/>
  <sheetViews>
    <sheetView zoomScale="80" zoomScaleNormal="80" workbookViewId="0">
      <pane ySplit="2" topLeftCell="A3" activePane="bottomLeft" state="frozen"/>
      <selection pane="bottomLeft" activeCell="H46" sqref="H46"/>
    </sheetView>
  </sheetViews>
  <sheetFormatPr defaultRowHeight="13" x14ac:dyDescent="0.25"/>
  <cols>
    <col min="1" max="1" width="4.1796875" style="1" customWidth="1"/>
    <col min="2" max="2" width="10.6328125" style="65" customWidth="1"/>
    <col min="3" max="3" width="9.26953125" style="1" customWidth="1"/>
    <col min="4" max="4" width="25" style="1" customWidth="1"/>
    <col min="5" max="5" width="17.1796875" style="12" customWidth="1"/>
    <col min="6" max="6" width="44.26953125" style="9" customWidth="1"/>
    <col min="7" max="7" width="12.7265625" style="9" customWidth="1"/>
    <col min="8" max="8" width="23.6328125" style="12" customWidth="1"/>
    <col min="9" max="10" width="12.7265625" style="1" customWidth="1"/>
    <col min="11" max="11" width="16.54296875" style="41" customWidth="1"/>
    <col min="12" max="12" width="12.7265625" style="1" customWidth="1"/>
    <col min="13" max="13" width="11.36328125" style="1" customWidth="1"/>
    <col min="14" max="14" width="52" style="10" customWidth="1"/>
    <col min="15" max="15" width="4.81640625" customWidth="1"/>
  </cols>
  <sheetData>
    <row r="1" spans="1:15" ht="40.5" customHeight="1" thickBot="1" x14ac:dyDescent="0.3">
      <c r="A1" s="56" t="s">
        <v>464</v>
      </c>
      <c r="B1" s="64"/>
      <c r="C1" s="56"/>
      <c r="D1" s="56"/>
      <c r="E1" s="49"/>
      <c r="F1" s="49"/>
      <c r="G1" s="49"/>
      <c r="H1" s="49"/>
      <c r="I1" s="49"/>
      <c r="J1" s="49"/>
      <c r="K1" s="49"/>
      <c r="L1" s="49"/>
      <c r="M1" s="49"/>
      <c r="N1" s="49"/>
    </row>
    <row r="2" spans="1:15" ht="40" thickTop="1" thickBot="1" x14ac:dyDescent="0.3">
      <c r="A2" s="4" t="s">
        <v>489</v>
      </c>
      <c r="B2" s="4" t="s">
        <v>0</v>
      </c>
      <c r="C2" s="4" t="s">
        <v>6</v>
      </c>
      <c r="D2" s="4" t="s">
        <v>14</v>
      </c>
      <c r="E2" s="4" t="s">
        <v>15</v>
      </c>
      <c r="F2" s="4" t="s">
        <v>1</v>
      </c>
      <c r="G2" s="4" t="s">
        <v>12</v>
      </c>
      <c r="H2" s="5" t="s">
        <v>7</v>
      </c>
      <c r="I2" s="4" t="s">
        <v>4</v>
      </c>
      <c r="J2" s="4" t="s">
        <v>3</v>
      </c>
      <c r="K2" s="39" t="s">
        <v>226</v>
      </c>
      <c r="L2" s="4" t="s">
        <v>5</v>
      </c>
      <c r="M2" s="4" t="s">
        <v>438</v>
      </c>
      <c r="N2" s="4" t="s">
        <v>567</v>
      </c>
    </row>
    <row r="3" spans="1:15" ht="39.5" hidden="1" thickTop="1" x14ac:dyDescent="0.25">
      <c r="A3" s="46">
        <v>1</v>
      </c>
      <c r="B3" s="38" t="s">
        <v>471</v>
      </c>
      <c r="C3" s="7" t="s">
        <v>9</v>
      </c>
      <c r="D3" s="15" t="s">
        <v>474</v>
      </c>
      <c r="E3" s="16" t="s">
        <v>516</v>
      </c>
      <c r="F3" s="13" t="s">
        <v>475</v>
      </c>
      <c r="G3" s="8">
        <v>44273</v>
      </c>
      <c r="H3" s="11" t="s">
        <v>518</v>
      </c>
      <c r="I3" s="8">
        <v>44453</v>
      </c>
      <c r="J3" s="57">
        <v>44537</v>
      </c>
      <c r="K3" s="40" t="s">
        <v>549</v>
      </c>
      <c r="L3" s="8">
        <v>44587</v>
      </c>
      <c r="M3" s="48" t="s">
        <v>439</v>
      </c>
      <c r="N3" s="14" t="s">
        <v>581</v>
      </c>
    </row>
    <row r="4" spans="1:15" ht="118" hidden="1" customHeight="1" x14ac:dyDescent="0.25">
      <c r="A4" s="46">
        <v>2</v>
      </c>
      <c r="B4" s="38" t="s">
        <v>472</v>
      </c>
      <c r="C4" s="7" t="s">
        <v>9</v>
      </c>
      <c r="D4" s="15" t="s">
        <v>452</v>
      </c>
      <c r="E4" s="16" t="s">
        <v>453</v>
      </c>
      <c r="F4" s="13" t="s">
        <v>517</v>
      </c>
      <c r="G4" s="8">
        <v>44272</v>
      </c>
      <c r="H4" s="11" t="s">
        <v>41</v>
      </c>
      <c r="I4" s="57">
        <v>44408</v>
      </c>
      <c r="J4" s="8"/>
      <c r="K4" s="40" t="s">
        <v>408</v>
      </c>
      <c r="L4" s="8">
        <v>44455</v>
      </c>
      <c r="M4" s="48" t="s">
        <v>476</v>
      </c>
      <c r="N4" s="14" t="s">
        <v>566</v>
      </c>
    </row>
    <row r="5" spans="1:15" ht="26.5" hidden="1" thickTop="1" x14ac:dyDescent="0.25">
      <c r="A5" s="46">
        <v>3</v>
      </c>
      <c r="B5" s="38" t="s">
        <v>482</v>
      </c>
      <c r="C5" s="7" t="s">
        <v>9</v>
      </c>
      <c r="D5" s="15" t="s">
        <v>486</v>
      </c>
      <c r="E5" s="16" t="s">
        <v>484</v>
      </c>
      <c r="F5" s="13" t="s">
        <v>487</v>
      </c>
      <c r="G5" s="8">
        <v>44273</v>
      </c>
      <c r="H5" s="11" t="s">
        <v>521</v>
      </c>
      <c r="I5" s="57">
        <v>44408</v>
      </c>
      <c r="J5" s="57">
        <v>44537</v>
      </c>
      <c r="K5" s="40"/>
      <c r="L5" s="8">
        <v>44587</v>
      </c>
      <c r="M5" s="48" t="s">
        <v>476</v>
      </c>
      <c r="N5" s="14" t="s">
        <v>580</v>
      </c>
    </row>
    <row r="6" spans="1:15" ht="113" hidden="1" thickTop="1" x14ac:dyDescent="0.25">
      <c r="A6" s="46">
        <v>4</v>
      </c>
      <c r="B6" s="38" t="s">
        <v>483</v>
      </c>
      <c r="C6" s="7" t="s">
        <v>9</v>
      </c>
      <c r="D6" s="15" t="s">
        <v>661</v>
      </c>
      <c r="E6" s="16" t="s">
        <v>485</v>
      </c>
      <c r="F6" s="13" t="s">
        <v>544</v>
      </c>
      <c r="G6" s="8">
        <v>44273</v>
      </c>
      <c r="H6" s="11" t="s">
        <v>518</v>
      </c>
      <c r="I6" s="57">
        <v>44516</v>
      </c>
      <c r="J6" s="57">
        <v>44677</v>
      </c>
      <c r="K6" s="40"/>
      <c r="L6" s="8"/>
      <c r="M6" s="48" t="s">
        <v>476</v>
      </c>
      <c r="N6" s="14" t="s">
        <v>663</v>
      </c>
    </row>
    <row r="7" spans="1:15" ht="90.5" hidden="1" thickTop="1" x14ac:dyDescent="0.25">
      <c r="A7" s="46">
        <v>5</v>
      </c>
      <c r="B7" s="38" t="s">
        <v>563</v>
      </c>
      <c r="C7" s="7" t="s">
        <v>9</v>
      </c>
      <c r="D7" s="15" t="s">
        <v>573</v>
      </c>
      <c r="E7" s="16" t="s">
        <v>574</v>
      </c>
      <c r="F7" s="13" t="s">
        <v>564</v>
      </c>
      <c r="G7" s="8">
        <v>44455</v>
      </c>
      <c r="H7" s="11" t="s">
        <v>518</v>
      </c>
      <c r="I7" s="57">
        <v>44516</v>
      </c>
      <c r="J7" s="8">
        <v>44614</v>
      </c>
      <c r="K7" s="40" t="s">
        <v>491</v>
      </c>
      <c r="L7" s="8"/>
      <c r="M7" s="48" t="s">
        <v>565</v>
      </c>
      <c r="N7" s="14" t="s">
        <v>651</v>
      </c>
    </row>
    <row r="8" spans="1:15" ht="256" hidden="1" customHeight="1" x14ac:dyDescent="0.25">
      <c r="A8" s="46">
        <v>6</v>
      </c>
      <c r="B8" s="6" t="s">
        <v>582</v>
      </c>
      <c r="C8" s="7" t="s">
        <v>9</v>
      </c>
      <c r="D8" s="15" t="s">
        <v>584</v>
      </c>
      <c r="E8" s="15" t="s">
        <v>586</v>
      </c>
      <c r="F8" s="66" t="s">
        <v>585</v>
      </c>
      <c r="G8" s="8">
        <v>44782</v>
      </c>
      <c r="H8" s="11" t="s">
        <v>588</v>
      </c>
      <c r="I8" s="8">
        <v>44593</v>
      </c>
      <c r="J8" s="8">
        <v>44614</v>
      </c>
      <c r="K8" s="40"/>
      <c r="L8" s="8"/>
      <c r="M8" s="67" t="s">
        <v>587</v>
      </c>
      <c r="N8" s="14" t="s">
        <v>652</v>
      </c>
    </row>
    <row r="9" spans="1:15" s="2" customFormat="1" ht="50.5" thickTop="1" x14ac:dyDescent="0.25">
      <c r="A9" s="38">
        <v>7</v>
      </c>
      <c r="B9" s="6" t="s">
        <v>639</v>
      </c>
      <c r="C9" s="7" t="s">
        <v>579</v>
      </c>
      <c r="D9" s="15" t="s">
        <v>640</v>
      </c>
      <c r="E9" s="15" t="s">
        <v>641</v>
      </c>
      <c r="F9" s="13" t="s">
        <v>642</v>
      </c>
      <c r="G9" s="8">
        <v>44713</v>
      </c>
      <c r="H9" s="17" t="s">
        <v>643</v>
      </c>
      <c r="I9" s="76">
        <v>44985</v>
      </c>
      <c r="J9" s="37"/>
      <c r="K9" s="40" t="s">
        <v>408</v>
      </c>
      <c r="L9" s="8"/>
      <c r="M9" s="48"/>
      <c r="N9" s="14" t="s">
        <v>636</v>
      </c>
      <c r="O9"/>
    </row>
    <row r="10" spans="1:15" ht="51.5" hidden="1" x14ac:dyDescent="0.25">
      <c r="A10" s="38">
        <v>8</v>
      </c>
      <c r="B10" s="38" t="s">
        <v>734</v>
      </c>
      <c r="C10" s="7" t="s">
        <v>9</v>
      </c>
      <c r="D10" s="15" t="s">
        <v>736</v>
      </c>
      <c r="E10" s="16" t="s">
        <v>484</v>
      </c>
      <c r="F10" s="13" t="s">
        <v>735</v>
      </c>
      <c r="G10" s="8">
        <v>44739</v>
      </c>
      <c r="H10" s="17" t="s">
        <v>731</v>
      </c>
      <c r="I10" s="76">
        <v>44985</v>
      </c>
      <c r="J10" s="8"/>
      <c r="K10" s="40"/>
      <c r="L10" s="8">
        <v>44832</v>
      </c>
      <c r="M10" s="48"/>
      <c r="N10" s="14" t="s">
        <v>769</v>
      </c>
    </row>
    <row r="11" spans="1:15" ht="62.5" x14ac:dyDescent="0.25">
      <c r="A11" s="38">
        <v>9</v>
      </c>
      <c r="B11" s="38" t="s">
        <v>737</v>
      </c>
      <c r="C11" s="7" t="s">
        <v>579</v>
      </c>
      <c r="D11" s="15" t="s">
        <v>756</v>
      </c>
      <c r="E11" s="16" t="s">
        <v>34</v>
      </c>
      <c r="F11" s="13" t="s">
        <v>758</v>
      </c>
      <c r="G11" s="8">
        <v>44769</v>
      </c>
      <c r="H11" s="17" t="s">
        <v>782</v>
      </c>
      <c r="I11" s="76">
        <v>44985</v>
      </c>
      <c r="J11" s="8"/>
      <c r="K11" s="40"/>
      <c r="L11" s="8"/>
      <c r="M11" s="48"/>
      <c r="N11" s="14" t="s">
        <v>795</v>
      </c>
    </row>
    <row r="12" spans="1:15" s="2" customFormat="1" hidden="1" x14ac:dyDescent="0.25">
      <c r="A12" s="38">
        <v>10</v>
      </c>
      <c r="B12" s="6"/>
      <c r="C12" s="7"/>
      <c r="D12" s="15"/>
      <c r="E12" s="16"/>
      <c r="F12" s="13"/>
      <c r="G12" s="8"/>
      <c r="H12" s="11"/>
      <c r="I12" s="76">
        <v>44985</v>
      </c>
      <c r="J12" s="8"/>
      <c r="K12" s="40"/>
      <c r="L12" s="8"/>
      <c r="M12" s="48"/>
      <c r="N12" s="14"/>
      <c r="O12"/>
    </row>
    <row r="13" spans="1:15" s="2" customFormat="1" hidden="1" x14ac:dyDescent="0.25">
      <c r="A13" s="38">
        <v>11</v>
      </c>
      <c r="B13" s="6"/>
      <c r="C13" s="7"/>
      <c r="D13" s="15"/>
      <c r="E13" s="16"/>
      <c r="F13" s="13"/>
      <c r="G13" s="8"/>
      <c r="H13" s="11"/>
      <c r="I13" s="8"/>
      <c r="J13" s="8"/>
      <c r="K13" s="40"/>
      <c r="L13" s="8"/>
      <c r="M13" s="48"/>
      <c r="N13" s="14"/>
      <c r="O13"/>
    </row>
    <row r="14" spans="1:15" hidden="1" x14ac:dyDescent="0.25">
      <c r="A14" s="38">
        <v>12</v>
      </c>
      <c r="B14" s="6"/>
      <c r="C14" s="7"/>
      <c r="D14" s="15"/>
      <c r="E14" s="16"/>
      <c r="F14" s="13"/>
      <c r="G14" s="8"/>
      <c r="H14" s="11"/>
      <c r="I14" s="8"/>
      <c r="J14" s="8"/>
      <c r="K14" s="40"/>
      <c r="L14" s="8"/>
      <c r="M14" s="48"/>
      <c r="N14" s="14"/>
    </row>
    <row r="15" spans="1:15" s="2" customFormat="1" hidden="1" x14ac:dyDescent="0.25">
      <c r="A15" s="38">
        <v>13</v>
      </c>
      <c r="B15" s="6"/>
      <c r="C15" s="7"/>
      <c r="D15" s="15"/>
      <c r="E15" s="16"/>
      <c r="F15" s="13"/>
      <c r="G15" s="8"/>
      <c r="H15" s="11"/>
      <c r="I15" s="8"/>
      <c r="J15" s="8"/>
      <c r="K15" s="40"/>
      <c r="L15" s="8"/>
      <c r="M15" s="48"/>
      <c r="N15" s="14"/>
      <c r="O15"/>
    </row>
    <row r="16" spans="1:15" s="2" customFormat="1" hidden="1" x14ac:dyDescent="0.25">
      <c r="A16" s="38">
        <v>14</v>
      </c>
      <c r="B16" s="6"/>
      <c r="C16" s="7"/>
      <c r="D16" s="15"/>
      <c r="E16" s="16"/>
      <c r="F16" s="13"/>
      <c r="G16" s="8"/>
      <c r="H16" s="11"/>
      <c r="I16" s="8"/>
      <c r="J16" s="8"/>
      <c r="K16" s="40"/>
      <c r="L16" s="8"/>
      <c r="M16" s="48"/>
      <c r="N16" s="14"/>
      <c r="O16"/>
    </row>
    <row r="17" spans="1:15" s="2" customFormat="1" hidden="1" x14ac:dyDescent="0.25">
      <c r="A17" s="38">
        <v>15</v>
      </c>
      <c r="B17" s="6"/>
      <c r="C17" s="7"/>
      <c r="D17" s="15"/>
      <c r="E17" s="16"/>
      <c r="F17" s="13"/>
      <c r="G17" s="8"/>
      <c r="H17" s="11"/>
      <c r="I17" s="8"/>
      <c r="J17" s="8"/>
      <c r="K17" s="40"/>
      <c r="L17" s="8"/>
      <c r="M17" s="48"/>
      <c r="N17" s="14"/>
      <c r="O17"/>
    </row>
    <row r="18" spans="1:15" hidden="1" x14ac:dyDescent="0.25">
      <c r="A18" s="38">
        <v>16</v>
      </c>
      <c r="B18" s="6"/>
      <c r="C18" s="7"/>
      <c r="D18" s="15"/>
      <c r="E18" s="16"/>
      <c r="F18" s="13"/>
      <c r="G18" s="8"/>
      <c r="H18" s="11"/>
      <c r="I18" s="8"/>
      <c r="J18" s="8"/>
      <c r="K18" s="40"/>
      <c r="L18" s="8"/>
      <c r="M18" s="48"/>
      <c r="N18" s="14"/>
    </row>
    <row r="19" spans="1:15" hidden="1" x14ac:dyDescent="0.25">
      <c r="A19" s="38">
        <v>17</v>
      </c>
      <c r="B19" s="6"/>
      <c r="C19" s="7"/>
      <c r="D19" s="15"/>
      <c r="E19" s="16"/>
      <c r="F19" s="13"/>
      <c r="G19" s="8"/>
      <c r="H19" s="11"/>
      <c r="I19" s="8"/>
      <c r="J19" s="8"/>
      <c r="K19" s="40"/>
      <c r="L19" s="8"/>
      <c r="M19" s="48"/>
      <c r="N19" s="14"/>
    </row>
    <row r="20" spans="1:15" hidden="1" x14ac:dyDescent="0.25">
      <c r="A20" s="38">
        <v>18</v>
      </c>
      <c r="B20" s="6"/>
      <c r="C20" s="7"/>
      <c r="D20" s="15"/>
      <c r="E20" s="16"/>
      <c r="F20" s="13"/>
      <c r="G20" s="8"/>
      <c r="H20" s="11"/>
      <c r="I20" s="8"/>
      <c r="J20" s="8"/>
      <c r="K20" s="40"/>
      <c r="L20" s="8"/>
      <c r="M20" s="48"/>
      <c r="N20" s="14"/>
    </row>
    <row r="21" spans="1:15" hidden="1" x14ac:dyDescent="0.25">
      <c r="A21" s="38">
        <v>19</v>
      </c>
      <c r="B21" s="6"/>
      <c r="C21" s="7"/>
      <c r="D21" s="15"/>
      <c r="E21" s="16"/>
      <c r="F21" s="13"/>
      <c r="G21" s="8"/>
      <c r="H21" s="11"/>
      <c r="I21" s="8"/>
      <c r="J21" s="8"/>
      <c r="K21" s="40"/>
      <c r="L21" s="8"/>
      <c r="M21" s="48"/>
      <c r="N21" s="14"/>
    </row>
    <row r="22" spans="1:15" s="2" customFormat="1" hidden="1" x14ac:dyDescent="0.25">
      <c r="A22" s="38">
        <v>20</v>
      </c>
      <c r="B22" s="6"/>
      <c r="C22" s="7"/>
      <c r="D22" s="15"/>
      <c r="E22" s="16"/>
      <c r="F22" s="13"/>
      <c r="G22" s="8"/>
      <c r="H22" s="11"/>
      <c r="I22" s="8"/>
      <c r="J22" s="8"/>
      <c r="K22" s="40"/>
      <c r="L22" s="8"/>
      <c r="M22" s="48"/>
      <c r="N22" s="14"/>
      <c r="O22"/>
    </row>
    <row r="23" spans="1:15" ht="13" hidden="1" customHeight="1" x14ac:dyDescent="0.25">
      <c r="A23" s="38">
        <v>21</v>
      </c>
      <c r="B23" s="6"/>
      <c r="C23" s="7"/>
      <c r="D23" s="15"/>
      <c r="E23" s="16"/>
      <c r="F23" s="13"/>
      <c r="G23" s="8"/>
      <c r="H23" s="11"/>
      <c r="I23" s="8"/>
      <c r="J23" s="8"/>
      <c r="K23" s="40"/>
      <c r="L23" s="8"/>
      <c r="M23" s="48"/>
      <c r="N23" s="14"/>
    </row>
    <row r="24" spans="1:15" s="2" customFormat="1" ht="13" hidden="1" customHeight="1" x14ac:dyDescent="0.25">
      <c r="A24" s="38">
        <v>22</v>
      </c>
      <c r="B24" s="6"/>
      <c r="C24" s="7"/>
      <c r="D24" s="15"/>
      <c r="E24" s="16"/>
      <c r="F24" s="13"/>
      <c r="G24" s="8"/>
      <c r="H24" s="11"/>
      <c r="I24" s="8"/>
      <c r="J24" s="8"/>
      <c r="K24" s="40"/>
      <c r="L24" s="8"/>
      <c r="M24" s="48"/>
      <c r="N24" s="14"/>
      <c r="O24"/>
    </row>
    <row r="25" spans="1:15" hidden="1" x14ac:dyDescent="0.25">
      <c r="A25" s="38">
        <v>23</v>
      </c>
      <c r="B25" s="6"/>
      <c r="C25" s="7"/>
      <c r="D25" s="15"/>
      <c r="E25" s="16"/>
      <c r="F25" s="13"/>
      <c r="G25" s="8"/>
      <c r="H25" s="11"/>
      <c r="I25" s="8"/>
      <c r="J25" s="8"/>
      <c r="K25" s="40"/>
      <c r="L25" s="8"/>
      <c r="M25" s="48"/>
      <c r="N25" s="14"/>
    </row>
    <row r="26" spans="1:15" hidden="1" x14ac:dyDescent="0.25">
      <c r="A26" s="38">
        <v>24</v>
      </c>
      <c r="B26" s="6"/>
      <c r="C26" s="7"/>
      <c r="D26" s="15"/>
      <c r="E26" s="16"/>
      <c r="F26" s="13"/>
      <c r="G26" s="8"/>
      <c r="H26" s="11"/>
      <c r="I26" s="8"/>
      <c r="J26" s="8"/>
      <c r="K26" s="40"/>
      <c r="L26" s="8"/>
      <c r="M26" s="48"/>
      <c r="N26" s="14"/>
    </row>
    <row r="27" spans="1:15" hidden="1" x14ac:dyDescent="0.25">
      <c r="A27" s="38">
        <v>25</v>
      </c>
      <c r="B27" s="6"/>
      <c r="C27" s="7"/>
      <c r="D27" s="15"/>
      <c r="E27" s="16"/>
      <c r="F27" s="13"/>
      <c r="G27" s="8"/>
      <c r="H27" s="11"/>
      <c r="I27" s="8"/>
      <c r="J27" s="8"/>
      <c r="K27" s="40"/>
      <c r="L27" s="8"/>
      <c r="M27" s="48"/>
      <c r="N27" s="14"/>
    </row>
    <row r="28" spans="1:15" hidden="1" x14ac:dyDescent="0.25">
      <c r="A28" s="38">
        <v>26</v>
      </c>
      <c r="B28" s="6"/>
      <c r="C28" s="7"/>
      <c r="D28" s="15"/>
      <c r="E28" s="16"/>
      <c r="F28" s="13"/>
      <c r="G28" s="8"/>
      <c r="H28" s="11"/>
      <c r="I28" s="8"/>
      <c r="J28" s="8"/>
      <c r="K28" s="40"/>
      <c r="L28" s="8"/>
      <c r="M28" s="48"/>
      <c r="N28" s="14"/>
    </row>
    <row r="29" spans="1:15" hidden="1" x14ac:dyDescent="0.25">
      <c r="A29" s="38">
        <v>27</v>
      </c>
      <c r="B29" s="6"/>
      <c r="C29" s="7"/>
      <c r="D29" s="15"/>
      <c r="E29" s="16"/>
      <c r="F29" s="13"/>
      <c r="G29" s="8"/>
      <c r="H29" s="11"/>
      <c r="I29" s="8"/>
      <c r="J29" s="8"/>
      <c r="K29" s="40"/>
      <c r="L29" s="8"/>
      <c r="M29" s="48"/>
      <c r="N29" s="14"/>
    </row>
    <row r="30" spans="1:15" hidden="1" x14ac:dyDescent="0.25">
      <c r="A30" s="38">
        <v>28</v>
      </c>
      <c r="B30" s="6"/>
      <c r="C30" s="7"/>
      <c r="D30" s="15"/>
      <c r="E30" s="16"/>
      <c r="F30" s="13"/>
      <c r="G30" s="8"/>
      <c r="H30" s="11"/>
      <c r="I30" s="8"/>
      <c r="J30" s="8"/>
      <c r="K30" s="40"/>
      <c r="L30" s="8"/>
      <c r="M30" s="48"/>
      <c r="N30" s="14"/>
    </row>
    <row r="31" spans="1:15" hidden="1" x14ac:dyDescent="0.25">
      <c r="A31" s="38">
        <v>29</v>
      </c>
      <c r="B31" s="6"/>
      <c r="C31" s="7"/>
      <c r="D31" s="15"/>
      <c r="E31" s="16"/>
      <c r="F31" s="13"/>
      <c r="G31" s="8"/>
      <c r="H31" s="11"/>
      <c r="I31" s="8"/>
      <c r="J31" s="8"/>
      <c r="K31" s="40"/>
      <c r="L31" s="8"/>
      <c r="M31" s="48"/>
      <c r="N31" s="14"/>
    </row>
    <row r="32" spans="1:15" hidden="1" x14ac:dyDescent="0.25">
      <c r="A32" s="38">
        <v>30</v>
      </c>
      <c r="B32" s="6"/>
      <c r="C32" s="7"/>
      <c r="D32" s="15"/>
      <c r="E32" s="16"/>
      <c r="F32" s="13"/>
      <c r="G32" s="8"/>
      <c r="H32" s="11"/>
      <c r="I32" s="8"/>
      <c r="J32" s="8"/>
      <c r="K32" s="40"/>
      <c r="L32" s="8"/>
      <c r="M32" s="48"/>
      <c r="N32" s="14"/>
    </row>
    <row r="33" spans="1:15" hidden="1" x14ac:dyDescent="0.25">
      <c r="A33" s="38">
        <v>31</v>
      </c>
      <c r="B33" s="6"/>
      <c r="C33" s="7"/>
      <c r="D33" s="15"/>
      <c r="E33" s="16"/>
      <c r="F33" s="13"/>
      <c r="G33" s="8"/>
      <c r="H33" s="11"/>
      <c r="I33" s="8"/>
      <c r="J33" s="8"/>
      <c r="K33" s="40"/>
      <c r="L33" s="8"/>
      <c r="M33" s="48"/>
      <c r="N33" s="14"/>
    </row>
    <row r="34" spans="1:15" hidden="1" x14ac:dyDescent="0.25">
      <c r="A34" s="38">
        <v>32</v>
      </c>
      <c r="B34" s="6"/>
      <c r="C34" s="7"/>
      <c r="D34" s="15"/>
      <c r="E34" s="16"/>
      <c r="F34" s="13"/>
      <c r="G34" s="8"/>
      <c r="H34" s="11"/>
      <c r="I34" s="8"/>
      <c r="J34" s="8"/>
      <c r="K34" s="40"/>
      <c r="L34" s="8"/>
      <c r="M34" s="48"/>
      <c r="N34" s="14"/>
    </row>
    <row r="35" spans="1:15" hidden="1" x14ac:dyDescent="0.25">
      <c r="A35" s="38">
        <v>33</v>
      </c>
      <c r="B35" s="6"/>
      <c r="C35" s="7"/>
      <c r="D35" s="15"/>
      <c r="E35" s="16"/>
      <c r="F35" s="13"/>
      <c r="G35" s="8"/>
      <c r="H35" s="11"/>
      <c r="I35" s="8"/>
      <c r="J35" s="8"/>
      <c r="K35" s="40"/>
      <c r="L35" s="8"/>
      <c r="M35" s="48"/>
      <c r="N35" s="14"/>
    </row>
    <row r="36" spans="1:15" hidden="1" x14ac:dyDescent="0.25">
      <c r="A36" s="38">
        <v>34</v>
      </c>
      <c r="B36" s="6"/>
      <c r="C36" s="7"/>
      <c r="D36" s="15"/>
      <c r="E36" s="16"/>
      <c r="F36" s="13"/>
      <c r="G36" s="8"/>
      <c r="H36" s="11"/>
      <c r="I36" s="8"/>
      <c r="J36" s="8"/>
      <c r="K36" s="40"/>
      <c r="L36" s="8"/>
      <c r="M36" s="48"/>
      <c r="N36" s="14"/>
    </row>
    <row r="37" spans="1:15" hidden="1" x14ac:dyDescent="0.25">
      <c r="A37" s="38">
        <v>35</v>
      </c>
      <c r="B37" s="6"/>
      <c r="C37" s="7"/>
      <c r="D37" s="15"/>
      <c r="E37" s="16"/>
      <c r="F37" s="13"/>
      <c r="G37" s="8"/>
      <c r="H37" s="11"/>
      <c r="I37" s="8"/>
      <c r="J37" s="8"/>
      <c r="K37" s="40"/>
      <c r="L37" s="8"/>
      <c r="M37" s="48"/>
      <c r="N37" s="14"/>
    </row>
    <row r="38" spans="1:15" hidden="1" x14ac:dyDescent="0.25">
      <c r="A38" s="38">
        <v>36</v>
      </c>
      <c r="B38" s="6"/>
      <c r="C38" s="7" t="s">
        <v>11</v>
      </c>
      <c r="D38" s="15"/>
      <c r="E38" s="16"/>
      <c r="F38" s="13"/>
      <c r="G38" s="8"/>
      <c r="H38" s="11"/>
      <c r="I38" s="8"/>
      <c r="J38" s="8"/>
      <c r="K38" s="40"/>
      <c r="L38" s="8"/>
      <c r="M38" s="48"/>
      <c r="N38" s="14"/>
    </row>
    <row r="39" spans="1:15" hidden="1" x14ac:dyDescent="0.25">
      <c r="A39" s="38">
        <v>37</v>
      </c>
      <c r="B39" s="6"/>
      <c r="C39" s="7" t="s">
        <v>10</v>
      </c>
      <c r="D39" s="15"/>
      <c r="E39" s="16"/>
      <c r="F39" s="13"/>
      <c r="G39" s="8"/>
      <c r="H39" s="11"/>
      <c r="I39" s="8"/>
      <c r="J39" s="8"/>
      <c r="K39" s="40"/>
      <c r="L39" s="8"/>
      <c r="M39" s="48"/>
      <c r="N39" s="14"/>
    </row>
    <row r="40" spans="1:15" hidden="1" x14ac:dyDescent="0.25">
      <c r="A40" s="38">
        <v>38</v>
      </c>
      <c r="B40" s="6"/>
      <c r="C40" s="7" t="s">
        <v>9</v>
      </c>
      <c r="D40" s="15"/>
      <c r="E40" s="16"/>
      <c r="F40" s="13"/>
      <c r="G40" s="8"/>
      <c r="H40" s="11"/>
      <c r="I40" s="8"/>
      <c r="J40" s="8"/>
      <c r="K40" s="40"/>
      <c r="L40" s="8"/>
      <c r="M40" s="48"/>
      <c r="N40" s="14"/>
    </row>
    <row r="41" spans="1:15" x14ac:dyDescent="0.25">
      <c r="A41" s="38">
        <v>39</v>
      </c>
      <c r="B41" s="6"/>
      <c r="C41" s="7" t="s">
        <v>579</v>
      </c>
      <c r="D41" s="15"/>
      <c r="E41" s="16"/>
      <c r="F41" s="13"/>
      <c r="G41" s="8"/>
      <c r="H41" s="11"/>
      <c r="I41" s="8"/>
      <c r="J41" s="8"/>
      <c r="K41" s="40"/>
      <c r="L41" s="8"/>
      <c r="M41" s="48"/>
      <c r="N41" s="14"/>
    </row>
    <row r="42" spans="1:15" x14ac:dyDescent="0.25">
      <c r="A42" s="38">
        <v>40</v>
      </c>
      <c r="B42" s="6"/>
      <c r="C42" s="7" t="s">
        <v>8</v>
      </c>
      <c r="D42" s="15"/>
      <c r="E42" s="16"/>
      <c r="F42" s="13"/>
      <c r="G42" s="8"/>
      <c r="H42" s="11"/>
      <c r="I42" s="8"/>
      <c r="J42" s="8"/>
      <c r="K42" s="40"/>
      <c r="L42" s="8"/>
      <c r="M42" s="48"/>
      <c r="N42" s="14"/>
    </row>
    <row r="43" spans="1:15" x14ac:dyDescent="0.25">
      <c r="A43" s="3"/>
      <c r="B43" s="3"/>
      <c r="E43" s="1"/>
      <c r="K43" s="44"/>
    </row>
    <row r="44" spans="1:15" x14ac:dyDescent="0.25">
      <c r="B44" s="47" t="s">
        <v>445</v>
      </c>
      <c r="K44" s="44"/>
    </row>
    <row r="45" spans="1:15" x14ac:dyDescent="0.25">
      <c r="B45" s="47" t="s">
        <v>488</v>
      </c>
      <c r="K45" s="44"/>
    </row>
    <row r="46" spans="1:15" x14ac:dyDescent="0.25">
      <c r="B46" s="65" t="s">
        <v>583</v>
      </c>
      <c r="K46" s="44"/>
    </row>
    <row r="47" spans="1:15" x14ac:dyDescent="0.25">
      <c r="B47" s="65" t="s">
        <v>638</v>
      </c>
      <c r="K47" s="44"/>
    </row>
    <row r="48" spans="1:15" s="1" customFormat="1" x14ac:dyDescent="0.25">
      <c r="B48" s="74" t="s">
        <v>757</v>
      </c>
      <c r="E48" s="12"/>
      <c r="F48" s="9"/>
      <c r="G48" s="9"/>
      <c r="H48" s="12"/>
      <c r="K48" s="44"/>
      <c r="N48" s="10"/>
      <c r="O48"/>
    </row>
    <row r="49" spans="2:15" s="1" customFormat="1" x14ac:dyDescent="0.25">
      <c r="B49" s="65" t="s">
        <v>766</v>
      </c>
      <c r="E49" s="12"/>
      <c r="F49" s="9"/>
      <c r="G49" s="9"/>
      <c r="H49" s="12"/>
      <c r="K49" s="44"/>
      <c r="N49" s="10"/>
      <c r="O49"/>
    </row>
    <row r="50" spans="2:15" s="1" customFormat="1" x14ac:dyDescent="0.25">
      <c r="B50" s="65" t="s">
        <v>788</v>
      </c>
      <c r="E50" s="12"/>
      <c r="F50" s="9"/>
      <c r="G50" s="9"/>
      <c r="H50" s="12"/>
      <c r="K50" s="44"/>
      <c r="N50" s="10"/>
      <c r="O50"/>
    </row>
    <row r="51" spans="2:15" s="1" customFormat="1" x14ac:dyDescent="0.25">
      <c r="B51" s="65"/>
      <c r="E51" s="12"/>
      <c r="F51" s="9"/>
      <c r="G51" s="9"/>
      <c r="H51" s="12"/>
      <c r="K51" s="44"/>
      <c r="N51" s="10"/>
      <c r="O51"/>
    </row>
    <row r="52" spans="2:15" s="1" customFormat="1" x14ac:dyDescent="0.25">
      <c r="B52" s="65"/>
      <c r="E52" s="12"/>
      <c r="F52" s="9"/>
      <c r="G52" s="9"/>
      <c r="H52" s="12"/>
      <c r="K52" s="44"/>
      <c r="N52" s="10"/>
      <c r="O52"/>
    </row>
    <row r="53" spans="2:15" s="1" customFormat="1" x14ac:dyDescent="0.25">
      <c r="B53" s="65"/>
      <c r="E53" s="12"/>
      <c r="F53" s="9"/>
      <c r="G53" s="9"/>
      <c r="H53" s="12"/>
      <c r="K53" s="44"/>
      <c r="N53" s="10"/>
      <c r="O53"/>
    </row>
    <row r="54" spans="2:15" s="1" customFormat="1" x14ac:dyDescent="0.25">
      <c r="B54" s="65"/>
      <c r="E54" s="12"/>
      <c r="F54" s="9"/>
      <c r="G54" s="9"/>
      <c r="H54" s="12"/>
      <c r="K54" s="44"/>
      <c r="N54" s="10"/>
      <c r="O54"/>
    </row>
    <row r="55" spans="2:15" s="1" customFormat="1" x14ac:dyDescent="0.25">
      <c r="B55" s="65"/>
      <c r="E55" s="12"/>
      <c r="F55" s="9"/>
      <c r="G55" s="9"/>
      <c r="H55" s="12"/>
      <c r="K55" s="44"/>
      <c r="N55" s="10"/>
      <c r="O55"/>
    </row>
    <row r="56" spans="2:15" s="1" customFormat="1" x14ac:dyDescent="0.25">
      <c r="B56" s="65"/>
      <c r="E56" s="12"/>
      <c r="F56" s="9"/>
      <c r="G56" s="9"/>
      <c r="H56" s="12"/>
      <c r="K56" s="44"/>
      <c r="N56" s="10"/>
      <c r="O56"/>
    </row>
    <row r="57" spans="2:15" s="1" customFormat="1" x14ac:dyDescent="0.25">
      <c r="B57" s="65"/>
      <c r="E57" s="12"/>
      <c r="F57" s="9"/>
      <c r="G57" s="9"/>
      <c r="H57" s="12"/>
      <c r="K57" s="44"/>
      <c r="N57" s="10"/>
      <c r="O57"/>
    </row>
    <row r="58" spans="2:15" s="1" customFormat="1" x14ac:dyDescent="0.25">
      <c r="B58" s="65"/>
      <c r="E58" s="12"/>
      <c r="F58" s="9"/>
      <c r="G58" s="9"/>
      <c r="H58" s="12"/>
      <c r="K58" s="44"/>
      <c r="N58" s="10"/>
      <c r="O58"/>
    </row>
    <row r="59" spans="2:15" s="1" customFormat="1" x14ac:dyDescent="0.25">
      <c r="B59" s="65"/>
      <c r="E59" s="12"/>
      <c r="F59" s="9"/>
      <c r="G59" s="9"/>
      <c r="H59" s="12"/>
      <c r="K59" s="44"/>
      <c r="N59" s="10"/>
      <c r="O59"/>
    </row>
    <row r="60" spans="2:15" s="1" customFormat="1" x14ac:dyDescent="0.25">
      <c r="B60" s="65"/>
      <c r="E60" s="12"/>
      <c r="F60" s="9"/>
      <c r="G60" s="9"/>
      <c r="H60" s="12"/>
      <c r="K60" s="44"/>
      <c r="N60" s="10"/>
      <c r="O60"/>
    </row>
    <row r="61" spans="2:15" s="1" customFormat="1" x14ac:dyDescent="0.25">
      <c r="B61" s="65"/>
      <c r="E61" s="12"/>
      <c r="F61" s="9"/>
      <c r="G61" s="9"/>
      <c r="H61" s="12"/>
      <c r="K61" s="44"/>
      <c r="N61" s="10"/>
      <c r="O61"/>
    </row>
    <row r="62" spans="2:15" s="1" customFormat="1" x14ac:dyDescent="0.25">
      <c r="B62" s="65"/>
      <c r="E62" s="12"/>
      <c r="F62" s="9"/>
      <c r="G62" s="9"/>
      <c r="H62" s="12"/>
      <c r="K62" s="44"/>
      <c r="N62" s="10"/>
      <c r="O62"/>
    </row>
    <row r="63" spans="2:15" s="1" customFormat="1" x14ac:dyDescent="0.25">
      <c r="B63" s="65"/>
      <c r="E63" s="12"/>
      <c r="F63" s="9"/>
      <c r="G63" s="9"/>
      <c r="H63" s="12"/>
      <c r="K63" s="44"/>
      <c r="N63" s="10"/>
      <c r="O63"/>
    </row>
    <row r="64" spans="2:15" s="1" customFormat="1" x14ac:dyDescent="0.25">
      <c r="B64" s="65"/>
      <c r="E64" s="12"/>
      <c r="F64" s="9"/>
      <c r="G64" s="9"/>
      <c r="H64" s="12"/>
      <c r="K64" s="44"/>
      <c r="N64" s="10"/>
      <c r="O64"/>
    </row>
    <row r="65" spans="2:15" s="1" customFormat="1" x14ac:dyDescent="0.25">
      <c r="B65" s="65"/>
      <c r="E65" s="12"/>
      <c r="F65" s="9"/>
      <c r="G65" s="9"/>
      <c r="H65" s="12"/>
      <c r="K65" s="44"/>
      <c r="N65" s="10"/>
      <c r="O65"/>
    </row>
    <row r="66" spans="2:15" s="1" customFormat="1" x14ac:dyDescent="0.25">
      <c r="B66" s="65"/>
      <c r="E66" s="12"/>
      <c r="F66" s="9"/>
      <c r="G66" s="9"/>
      <c r="H66" s="12"/>
      <c r="K66" s="44"/>
      <c r="N66" s="10"/>
      <c r="O66"/>
    </row>
    <row r="67" spans="2:15" s="1" customFormat="1" x14ac:dyDescent="0.25">
      <c r="B67" s="65"/>
      <c r="E67" s="12"/>
      <c r="F67" s="9"/>
      <c r="G67" s="9"/>
      <c r="H67" s="12"/>
      <c r="K67" s="44"/>
      <c r="N67" s="10"/>
      <c r="O67"/>
    </row>
    <row r="68" spans="2:15" s="1" customFormat="1" x14ac:dyDescent="0.25">
      <c r="B68" s="65"/>
      <c r="E68" s="12"/>
      <c r="F68" s="9"/>
      <c r="G68" s="9"/>
      <c r="H68" s="12"/>
      <c r="K68" s="44"/>
      <c r="N68" s="10"/>
      <c r="O68"/>
    </row>
    <row r="69" spans="2:15" s="1" customFormat="1" x14ac:dyDescent="0.25">
      <c r="B69" s="65"/>
      <c r="E69" s="12"/>
      <c r="F69" s="9"/>
      <c r="G69" s="9"/>
      <c r="H69" s="12"/>
      <c r="K69" s="44"/>
      <c r="N69" s="10"/>
      <c r="O69"/>
    </row>
    <row r="70" spans="2:15" s="1" customFormat="1" x14ac:dyDescent="0.25">
      <c r="B70" s="65"/>
      <c r="E70" s="12"/>
      <c r="F70" s="9"/>
      <c r="G70" s="9"/>
      <c r="H70" s="12"/>
      <c r="K70" s="44"/>
      <c r="N70" s="10"/>
      <c r="O70"/>
    </row>
    <row r="71" spans="2:15" s="1" customFormat="1" x14ac:dyDescent="0.25">
      <c r="B71" s="65"/>
      <c r="E71" s="12"/>
      <c r="F71" s="9"/>
      <c r="G71" s="9"/>
      <c r="H71" s="12"/>
      <c r="K71" s="44"/>
      <c r="N71" s="10"/>
      <c r="O71"/>
    </row>
    <row r="72" spans="2:15" s="1" customFormat="1" x14ac:dyDescent="0.25">
      <c r="B72" s="65"/>
      <c r="E72" s="12"/>
      <c r="F72" s="9"/>
      <c r="G72" s="9"/>
      <c r="H72" s="12"/>
      <c r="K72" s="44"/>
      <c r="N72" s="10"/>
      <c r="O72"/>
    </row>
    <row r="73" spans="2:15" s="1" customFormat="1" x14ac:dyDescent="0.25">
      <c r="B73" s="65"/>
      <c r="E73" s="12"/>
      <c r="F73" s="9"/>
      <c r="G73" s="9"/>
      <c r="H73" s="12"/>
      <c r="K73" s="44"/>
      <c r="N73" s="10"/>
      <c r="O73"/>
    </row>
    <row r="74" spans="2:15" s="1" customFormat="1" x14ac:dyDescent="0.25">
      <c r="B74" s="65"/>
      <c r="E74" s="12"/>
      <c r="F74" s="9"/>
      <c r="G74" s="9"/>
      <c r="H74" s="12"/>
      <c r="K74" s="44"/>
      <c r="N74" s="10"/>
      <c r="O74"/>
    </row>
    <row r="75" spans="2:15" s="1" customFormat="1" x14ac:dyDescent="0.25">
      <c r="B75" s="65"/>
      <c r="E75" s="12"/>
      <c r="F75" s="9"/>
      <c r="G75" s="9"/>
      <c r="H75" s="12"/>
      <c r="K75" s="44"/>
      <c r="N75" s="10"/>
      <c r="O75"/>
    </row>
    <row r="76" spans="2:15" s="1" customFormat="1" x14ac:dyDescent="0.25">
      <c r="B76" s="65"/>
      <c r="E76" s="12"/>
      <c r="F76" s="9"/>
      <c r="G76" s="9"/>
      <c r="H76" s="12"/>
      <c r="K76" s="44"/>
      <c r="N76" s="10"/>
      <c r="O76"/>
    </row>
    <row r="77" spans="2:15" s="1" customFormat="1" x14ac:dyDescent="0.25">
      <c r="B77" s="65"/>
      <c r="E77" s="12"/>
      <c r="F77" s="9"/>
      <c r="G77" s="9"/>
      <c r="H77" s="12"/>
      <c r="K77" s="44"/>
      <c r="N77" s="10"/>
      <c r="O77"/>
    </row>
    <row r="78" spans="2:15" s="1" customFormat="1" x14ac:dyDescent="0.25">
      <c r="B78" s="65"/>
      <c r="E78" s="12"/>
      <c r="F78" s="9"/>
      <c r="G78" s="9"/>
      <c r="H78" s="12"/>
      <c r="K78" s="44"/>
      <c r="N78" s="10"/>
      <c r="O78"/>
    </row>
    <row r="79" spans="2:15" s="1" customFormat="1" x14ac:dyDescent="0.25">
      <c r="B79" s="65"/>
      <c r="E79" s="12"/>
      <c r="F79" s="9"/>
      <c r="G79" s="9"/>
      <c r="H79" s="12"/>
      <c r="K79" s="44"/>
      <c r="N79" s="10"/>
      <c r="O79"/>
    </row>
    <row r="80" spans="2:15" s="1" customFormat="1" x14ac:dyDescent="0.25">
      <c r="B80" s="65"/>
      <c r="E80" s="12"/>
      <c r="F80" s="9"/>
      <c r="G80" s="9"/>
      <c r="H80" s="12"/>
      <c r="K80" s="44"/>
      <c r="N80" s="10"/>
      <c r="O80"/>
    </row>
    <row r="81" spans="2:15" s="1" customFormat="1" x14ac:dyDescent="0.25">
      <c r="B81" s="65"/>
      <c r="E81" s="12"/>
      <c r="F81" s="9"/>
      <c r="G81" s="9"/>
      <c r="H81" s="12"/>
      <c r="K81" s="44"/>
      <c r="N81" s="10"/>
      <c r="O81"/>
    </row>
    <row r="82" spans="2:15" s="1" customFormat="1" x14ac:dyDescent="0.25">
      <c r="B82" s="65"/>
      <c r="E82" s="12"/>
      <c r="F82" s="9"/>
      <c r="G82" s="9"/>
      <c r="H82" s="12"/>
      <c r="K82" s="44"/>
      <c r="N82" s="10"/>
      <c r="O82"/>
    </row>
    <row r="83" spans="2:15" s="1" customFormat="1" x14ac:dyDescent="0.25">
      <c r="B83" s="65"/>
      <c r="E83" s="12"/>
      <c r="F83" s="9"/>
      <c r="G83" s="9"/>
      <c r="H83" s="12"/>
      <c r="K83" s="44"/>
      <c r="N83" s="10"/>
      <c r="O83"/>
    </row>
    <row r="84" spans="2:15" s="1" customFormat="1" x14ac:dyDescent="0.25">
      <c r="B84" s="65"/>
      <c r="E84" s="12"/>
      <c r="F84" s="9"/>
      <c r="G84" s="9"/>
      <c r="H84" s="12"/>
      <c r="K84" s="44"/>
      <c r="N84" s="10"/>
      <c r="O84"/>
    </row>
    <row r="85" spans="2:15" s="1" customFormat="1" x14ac:dyDescent="0.25">
      <c r="B85" s="65"/>
      <c r="E85" s="12"/>
      <c r="F85" s="9"/>
      <c r="G85" s="9"/>
      <c r="H85" s="12"/>
      <c r="K85" s="44"/>
      <c r="N85" s="10"/>
      <c r="O85"/>
    </row>
    <row r="86" spans="2:15" s="1" customFormat="1" x14ac:dyDescent="0.25">
      <c r="B86" s="65"/>
      <c r="E86" s="12"/>
      <c r="F86" s="9"/>
      <c r="G86" s="9"/>
      <c r="H86" s="12"/>
      <c r="K86" s="44"/>
      <c r="N86" s="10"/>
      <c r="O86"/>
    </row>
    <row r="87" spans="2:15" s="1" customFormat="1" x14ac:dyDescent="0.25">
      <c r="B87" s="65"/>
      <c r="E87" s="12"/>
      <c r="F87" s="9"/>
      <c r="G87" s="9"/>
      <c r="H87" s="12"/>
      <c r="K87" s="44"/>
      <c r="N87" s="10"/>
      <c r="O87"/>
    </row>
    <row r="88" spans="2:15" s="1" customFormat="1" x14ac:dyDescent="0.25">
      <c r="B88" s="65"/>
      <c r="E88" s="12"/>
      <c r="F88" s="9"/>
      <c r="G88" s="9"/>
      <c r="H88" s="12"/>
      <c r="K88" s="44"/>
      <c r="N88" s="10"/>
      <c r="O88"/>
    </row>
    <row r="89" spans="2:15" s="1" customFormat="1" x14ac:dyDescent="0.25">
      <c r="B89" s="65"/>
      <c r="E89" s="12"/>
      <c r="F89" s="9"/>
      <c r="G89" s="9"/>
      <c r="H89" s="12"/>
      <c r="K89" s="44"/>
      <c r="N89" s="10"/>
      <c r="O89"/>
    </row>
    <row r="90" spans="2:15" s="1" customFormat="1" x14ac:dyDescent="0.25">
      <c r="B90" s="65"/>
      <c r="E90" s="12"/>
      <c r="F90" s="9"/>
      <c r="G90" s="9"/>
      <c r="H90" s="12"/>
      <c r="K90" s="44"/>
      <c r="N90" s="10"/>
      <c r="O90"/>
    </row>
    <row r="91" spans="2:15" s="1" customFormat="1" x14ac:dyDescent="0.25">
      <c r="B91" s="65"/>
      <c r="E91" s="12"/>
      <c r="F91" s="9"/>
      <c r="G91" s="9"/>
      <c r="H91" s="12"/>
      <c r="K91" s="44"/>
      <c r="N91" s="10"/>
      <c r="O91"/>
    </row>
    <row r="92" spans="2:15" s="1" customFormat="1" x14ac:dyDescent="0.25">
      <c r="B92" s="65"/>
      <c r="E92" s="12"/>
      <c r="F92" s="9"/>
      <c r="G92" s="9"/>
      <c r="H92" s="12"/>
      <c r="K92" s="44"/>
      <c r="N92" s="10"/>
      <c r="O92"/>
    </row>
    <row r="93" spans="2:15" s="1" customFormat="1" x14ac:dyDescent="0.25">
      <c r="B93" s="65"/>
      <c r="E93" s="12"/>
      <c r="F93" s="9"/>
      <c r="G93" s="9"/>
      <c r="H93" s="12"/>
      <c r="K93" s="44"/>
      <c r="N93" s="10"/>
      <c r="O93"/>
    </row>
    <row r="94" spans="2:15" s="1" customFormat="1" x14ac:dyDescent="0.25">
      <c r="B94" s="65"/>
      <c r="E94" s="12"/>
      <c r="F94" s="9"/>
      <c r="G94" s="9"/>
      <c r="H94" s="12"/>
      <c r="K94" s="44"/>
      <c r="N94" s="10"/>
      <c r="O94"/>
    </row>
    <row r="95" spans="2:15" s="1" customFormat="1" x14ac:dyDescent="0.25">
      <c r="B95" s="65"/>
      <c r="E95" s="12"/>
      <c r="F95" s="9"/>
      <c r="G95" s="9"/>
      <c r="H95" s="12"/>
      <c r="K95" s="44"/>
      <c r="N95" s="10"/>
      <c r="O95"/>
    </row>
    <row r="96" spans="2:15" s="1" customFormat="1" x14ac:dyDescent="0.25">
      <c r="B96" s="65"/>
      <c r="E96" s="12"/>
      <c r="F96" s="9"/>
      <c r="G96" s="9"/>
      <c r="H96" s="12"/>
      <c r="K96" s="44"/>
      <c r="N96" s="10"/>
      <c r="O96"/>
    </row>
    <row r="97" spans="2:15" s="1" customFormat="1" x14ac:dyDescent="0.25">
      <c r="B97" s="65"/>
      <c r="E97" s="12"/>
      <c r="F97" s="9"/>
      <c r="G97" s="9"/>
      <c r="H97" s="12"/>
      <c r="K97" s="44"/>
      <c r="N97" s="10"/>
      <c r="O97"/>
    </row>
    <row r="98" spans="2:15" s="1" customFormat="1" x14ac:dyDescent="0.25">
      <c r="B98" s="65"/>
      <c r="E98" s="12"/>
      <c r="F98" s="9"/>
      <c r="G98" s="9"/>
      <c r="H98" s="12"/>
      <c r="K98" s="44"/>
      <c r="N98" s="10"/>
      <c r="O98"/>
    </row>
    <row r="99" spans="2:15" s="1" customFormat="1" x14ac:dyDescent="0.25">
      <c r="B99" s="65"/>
      <c r="E99" s="12"/>
      <c r="F99" s="9"/>
      <c r="G99" s="9"/>
      <c r="H99" s="12"/>
      <c r="K99" s="44"/>
      <c r="N99" s="10"/>
      <c r="O99"/>
    </row>
    <row r="100" spans="2:15" s="1" customFormat="1" x14ac:dyDescent="0.25">
      <c r="B100" s="65"/>
      <c r="E100" s="12"/>
      <c r="F100" s="9"/>
      <c r="G100" s="9"/>
      <c r="H100" s="12"/>
      <c r="K100" s="44"/>
      <c r="N100" s="10"/>
      <c r="O100"/>
    </row>
    <row r="101" spans="2:15" s="1" customFormat="1" x14ac:dyDescent="0.25">
      <c r="B101" s="65"/>
      <c r="E101" s="12"/>
      <c r="F101" s="9"/>
      <c r="G101" s="9"/>
      <c r="H101" s="12"/>
      <c r="K101" s="44"/>
      <c r="N101" s="10"/>
      <c r="O101"/>
    </row>
    <row r="102" spans="2:15" s="1" customFormat="1" x14ac:dyDescent="0.25">
      <c r="B102" s="65"/>
      <c r="E102" s="12"/>
      <c r="F102" s="9"/>
      <c r="G102" s="9"/>
      <c r="H102" s="12"/>
      <c r="K102" s="44"/>
      <c r="N102" s="10"/>
      <c r="O102"/>
    </row>
    <row r="103" spans="2:15" s="1" customFormat="1" x14ac:dyDescent="0.25">
      <c r="B103" s="65"/>
      <c r="E103" s="12"/>
      <c r="F103" s="9"/>
      <c r="G103" s="9"/>
      <c r="H103" s="12"/>
      <c r="K103" s="44"/>
      <c r="N103" s="10"/>
      <c r="O103"/>
    </row>
    <row r="104" spans="2:15" s="1" customFormat="1" x14ac:dyDescent="0.25">
      <c r="B104" s="65"/>
      <c r="E104" s="12"/>
      <c r="F104" s="9"/>
      <c r="G104" s="9"/>
      <c r="H104" s="12"/>
      <c r="K104" s="44"/>
      <c r="N104" s="10"/>
      <c r="O104"/>
    </row>
    <row r="105" spans="2:15" s="1" customFormat="1" x14ac:dyDescent="0.25">
      <c r="B105" s="65"/>
      <c r="E105" s="12"/>
      <c r="F105" s="9"/>
      <c r="G105" s="9"/>
      <c r="H105" s="12"/>
      <c r="K105" s="44"/>
      <c r="N105" s="10"/>
      <c r="O105"/>
    </row>
    <row r="106" spans="2:15" s="1" customFormat="1" x14ac:dyDescent="0.25">
      <c r="B106" s="65"/>
      <c r="E106" s="12"/>
      <c r="F106" s="9"/>
      <c r="G106" s="9"/>
      <c r="H106" s="12"/>
      <c r="K106" s="44"/>
      <c r="N106" s="10"/>
      <c r="O106"/>
    </row>
    <row r="107" spans="2:15" s="1" customFormat="1" x14ac:dyDescent="0.25">
      <c r="B107" s="65"/>
      <c r="E107" s="12"/>
      <c r="F107" s="9"/>
      <c r="G107" s="9"/>
      <c r="H107" s="12"/>
      <c r="K107" s="44"/>
      <c r="N107" s="10"/>
      <c r="O107"/>
    </row>
    <row r="108" spans="2:15" s="1" customFormat="1" x14ac:dyDescent="0.25">
      <c r="B108" s="65"/>
      <c r="E108" s="12"/>
      <c r="F108" s="9"/>
      <c r="G108" s="9"/>
      <c r="H108" s="12"/>
      <c r="K108" s="44"/>
      <c r="N108" s="10"/>
      <c r="O108"/>
    </row>
    <row r="109" spans="2:15" s="1" customFormat="1" x14ac:dyDescent="0.25">
      <c r="B109" s="65"/>
      <c r="E109" s="12"/>
      <c r="F109" s="9"/>
      <c r="G109" s="9"/>
      <c r="H109" s="12"/>
      <c r="K109" s="44"/>
      <c r="N109" s="10"/>
      <c r="O109"/>
    </row>
    <row r="110" spans="2:15" s="1" customFormat="1" x14ac:dyDescent="0.25">
      <c r="B110" s="65"/>
      <c r="E110" s="12"/>
      <c r="F110" s="9"/>
      <c r="G110" s="9"/>
      <c r="H110" s="12"/>
      <c r="K110" s="44"/>
      <c r="N110" s="10"/>
      <c r="O110"/>
    </row>
    <row r="111" spans="2:15" s="1" customFormat="1" x14ac:dyDescent="0.25">
      <c r="B111" s="65"/>
      <c r="E111" s="12"/>
      <c r="F111" s="9"/>
      <c r="G111" s="9"/>
      <c r="H111" s="12"/>
      <c r="K111" s="44"/>
      <c r="N111" s="10"/>
      <c r="O111"/>
    </row>
    <row r="112" spans="2:15" s="1" customFormat="1" x14ac:dyDescent="0.25">
      <c r="B112" s="65"/>
      <c r="E112" s="12"/>
      <c r="F112" s="9"/>
      <c r="G112" s="9"/>
      <c r="H112" s="12"/>
      <c r="K112" s="44"/>
      <c r="N112" s="10"/>
      <c r="O112"/>
    </row>
    <row r="113" spans="2:15" s="1" customFormat="1" x14ac:dyDescent="0.25">
      <c r="B113" s="65"/>
      <c r="E113" s="12"/>
      <c r="F113" s="9"/>
      <c r="G113" s="9"/>
      <c r="H113" s="12"/>
      <c r="K113" s="44"/>
      <c r="N113" s="10"/>
      <c r="O113"/>
    </row>
    <row r="114" spans="2:15" s="1" customFormat="1" x14ac:dyDescent="0.25">
      <c r="B114" s="65"/>
      <c r="E114" s="12"/>
      <c r="F114" s="9"/>
      <c r="G114" s="9"/>
      <c r="H114" s="12"/>
      <c r="K114" s="44"/>
      <c r="N114" s="10"/>
      <c r="O114"/>
    </row>
    <row r="115" spans="2:15" s="1" customFormat="1" x14ac:dyDescent="0.25">
      <c r="B115" s="65"/>
      <c r="E115" s="12"/>
      <c r="F115" s="9"/>
      <c r="G115" s="9"/>
      <c r="H115" s="12"/>
      <c r="K115" s="44"/>
      <c r="N115" s="10"/>
      <c r="O115"/>
    </row>
    <row r="116" spans="2:15" s="1" customFormat="1" x14ac:dyDescent="0.25">
      <c r="B116" s="65"/>
      <c r="E116" s="12"/>
      <c r="F116" s="9"/>
      <c r="G116" s="9"/>
      <c r="H116" s="12"/>
      <c r="K116" s="44"/>
      <c r="N116" s="10"/>
      <c r="O116"/>
    </row>
    <row r="117" spans="2:15" s="1" customFormat="1" x14ac:dyDescent="0.25">
      <c r="B117" s="65"/>
      <c r="E117" s="12"/>
      <c r="F117" s="9"/>
      <c r="G117" s="9"/>
      <c r="H117" s="12"/>
      <c r="K117" s="44"/>
      <c r="N117" s="10"/>
      <c r="O117"/>
    </row>
    <row r="118" spans="2:15" s="1" customFormat="1" x14ac:dyDescent="0.25">
      <c r="B118" s="65"/>
      <c r="E118" s="12"/>
      <c r="F118" s="9"/>
      <c r="G118" s="9"/>
      <c r="H118" s="12"/>
      <c r="K118" s="44"/>
      <c r="N118" s="10"/>
      <c r="O118"/>
    </row>
    <row r="119" spans="2:15" s="1" customFormat="1" x14ac:dyDescent="0.25">
      <c r="B119" s="65"/>
      <c r="E119" s="12"/>
      <c r="F119" s="9"/>
      <c r="G119" s="9"/>
      <c r="H119" s="12"/>
      <c r="K119" s="44"/>
      <c r="N119" s="10"/>
      <c r="O119"/>
    </row>
    <row r="120" spans="2:15" s="1" customFormat="1" x14ac:dyDescent="0.25">
      <c r="B120" s="65"/>
      <c r="E120" s="12"/>
      <c r="F120" s="9"/>
      <c r="G120" s="9"/>
      <c r="H120" s="12"/>
      <c r="K120" s="44"/>
      <c r="N120" s="10"/>
      <c r="O120"/>
    </row>
    <row r="121" spans="2:15" s="1" customFormat="1" x14ac:dyDescent="0.25">
      <c r="B121" s="65"/>
      <c r="E121" s="12"/>
      <c r="F121" s="9"/>
      <c r="G121" s="9"/>
      <c r="H121" s="12"/>
      <c r="K121" s="44"/>
      <c r="N121" s="10"/>
      <c r="O121"/>
    </row>
    <row r="122" spans="2:15" s="1" customFormat="1" x14ac:dyDescent="0.25">
      <c r="B122" s="65"/>
      <c r="E122" s="12"/>
      <c r="F122" s="9"/>
      <c r="G122" s="9"/>
      <c r="H122" s="12"/>
      <c r="K122" s="44"/>
      <c r="N122" s="10"/>
      <c r="O122"/>
    </row>
    <row r="123" spans="2:15" s="1" customFormat="1" x14ac:dyDescent="0.25">
      <c r="B123" s="65"/>
      <c r="E123" s="12"/>
      <c r="F123" s="9"/>
      <c r="G123" s="9"/>
      <c r="H123" s="12"/>
      <c r="K123" s="44"/>
      <c r="N123" s="10"/>
      <c r="O123"/>
    </row>
    <row r="124" spans="2:15" s="1" customFormat="1" x14ac:dyDescent="0.25">
      <c r="B124" s="65"/>
      <c r="E124" s="12"/>
      <c r="F124" s="9"/>
      <c r="G124" s="9"/>
      <c r="H124" s="12"/>
      <c r="K124" s="44"/>
      <c r="N124" s="10"/>
      <c r="O124"/>
    </row>
    <row r="125" spans="2:15" s="1" customFormat="1" x14ac:dyDescent="0.25">
      <c r="B125" s="65"/>
      <c r="E125" s="12"/>
      <c r="F125" s="9"/>
      <c r="G125" s="9"/>
      <c r="H125" s="12"/>
      <c r="K125" s="44"/>
      <c r="N125" s="10"/>
      <c r="O125"/>
    </row>
    <row r="126" spans="2:15" s="1" customFormat="1" x14ac:dyDescent="0.25">
      <c r="B126" s="65"/>
      <c r="E126" s="12"/>
      <c r="F126" s="9"/>
      <c r="G126" s="9"/>
      <c r="H126" s="12"/>
      <c r="K126" s="44"/>
      <c r="N126" s="10"/>
      <c r="O126"/>
    </row>
    <row r="127" spans="2:15" s="1" customFormat="1" x14ac:dyDescent="0.25">
      <c r="B127" s="65"/>
      <c r="E127" s="12"/>
      <c r="F127" s="9"/>
      <c r="G127" s="9"/>
      <c r="H127" s="12"/>
      <c r="K127" s="44"/>
      <c r="N127" s="10"/>
      <c r="O127"/>
    </row>
    <row r="128" spans="2:15" s="1" customFormat="1" x14ac:dyDescent="0.25">
      <c r="B128" s="65"/>
      <c r="E128" s="12"/>
      <c r="F128" s="9"/>
      <c r="G128" s="9"/>
      <c r="H128" s="12"/>
      <c r="K128" s="44"/>
      <c r="N128" s="10"/>
      <c r="O128"/>
    </row>
    <row r="129" spans="2:15" s="1" customFormat="1" x14ac:dyDescent="0.25">
      <c r="B129" s="65"/>
      <c r="E129" s="12"/>
      <c r="F129" s="9"/>
      <c r="G129" s="9"/>
      <c r="H129" s="12"/>
      <c r="K129" s="44"/>
      <c r="N129" s="10"/>
      <c r="O129"/>
    </row>
    <row r="130" spans="2:15" s="1" customFormat="1" x14ac:dyDescent="0.25">
      <c r="B130" s="65"/>
      <c r="E130" s="12"/>
      <c r="F130" s="9"/>
      <c r="G130" s="9"/>
      <c r="H130" s="12"/>
      <c r="K130" s="44"/>
      <c r="N130" s="10"/>
      <c r="O130"/>
    </row>
    <row r="131" spans="2:15" s="1" customFormat="1" x14ac:dyDescent="0.25">
      <c r="B131" s="65"/>
      <c r="E131" s="12"/>
      <c r="F131" s="9"/>
      <c r="G131" s="9"/>
      <c r="H131" s="12"/>
      <c r="K131" s="44"/>
      <c r="N131" s="10"/>
      <c r="O131"/>
    </row>
    <row r="132" spans="2:15" s="1" customFormat="1" x14ac:dyDescent="0.25">
      <c r="B132" s="65"/>
      <c r="E132" s="12"/>
      <c r="F132" s="9"/>
      <c r="G132" s="9"/>
      <c r="H132" s="12"/>
      <c r="K132" s="44"/>
      <c r="N132" s="10"/>
      <c r="O132"/>
    </row>
    <row r="133" spans="2:15" s="1" customFormat="1" x14ac:dyDescent="0.25">
      <c r="B133" s="65"/>
      <c r="E133" s="12"/>
      <c r="F133" s="9"/>
      <c r="G133" s="9"/>
      <c r="H133" s="12"/>
      <c r="K133" s="44"/>
      <c r="N133" s="10"/>
      <c r="O133"/>
    </row>
    <row r="134" spans="2:15" s="1" customFormat="1" x14ac:dyDescent="0.25">
      <c r="B134" s="65"/>
      <c r="E134" s="12"/>
      <c r="F134" s="9"/>
      <c r="G134" s="9"/>
      <c r="H134" s="12"/>
      <c r="K134" s="44"/>
      <c r="N134" s="10"/>
      <c r="O134"/>
    </row>
    <row r="135" spans="2:15" s="1" customFormat="1" x14ac:dyDescent="0.25">
      <c r="B135" s="65"/>
      <c r="E135" s="12"/>
      <c r="F135" s="9"/>
      <c r="G135" s="9"/>
      <c r="H135" s="12"/>
      <c r="K135" s="44"/>
      <c r="N135" s="10"/>
      <c r="O135"/>
    </row>
    <row r="136" spans="2:15" s="1" customFormat="1" x14ac:dyDescent="0.25">
      <c r="B136" s="65"/>
      <c r="E136" s="12"/>
      <c r="F136" s="9"/>
      <c r="G136" s="9"/>
      <c r="H136" s="12"/>
      <c r="K136" s="44"/>
      <c r="N136" s="10"/>
      <c r="O136"/>
    </row>
    <row r="137" spans="2:15" s="1" customFormat="1" x14ac:dyDescent="0.25">
      <c r="B137" s="65"/>
      <c r="E137" s="12"/>
      <c r="F137" s="9"/>
      <c r="G137" s="9"/>
      <c r="H137" s="12"/>
      <c r="K137" s="44"/>
      <c r="N137" s="10"/>
      <c r="O137"/>
    </row>
    <row r="138" spans="2:15" s="1" customFormat="1" x14ac:dyDescent="0.25">
      <c r="B138" s="65"/>
      <c r="E138" s="12"/>
      <c r="F138" s="9"/>
      <c r="G138" s="9"/>
      <c r="H138" s="12"/>
      <c r="K138" s="44"/>
      <c r="N138" s="10"/>
      <c r="O138"/>
    </row>
    <row r="139" spans="2:15" s="1" customFormat="1" x14ac:dyDescent="0.25">
      <c r="B139" s="65"/>
      <c r="E139" s="12"/>
      <c r="F139" s="9"/>
      <c r="G139" s="9"/>
      <c r="H139" s="12"/>
      <c r="K139" s="44"/>
      <c r="N139" s="10"/>
      <c r="O139"/>
    </row>
    <row r="140" spans="2:15" s="1" customFormat="1" x14ac:dyDescent="0.25">
      <c r="B140" s="65"/>
      <c r="E140" s="12"/>
      <c r="F140" s="9"/>
      <c r="G140" s="9"/>
      <c r="H140" s="12"/>
      <c r="K140" s="44"/>
      <c r="N140" s="10"/>
      <c r="O140"/>
    </row>
    <row r="141" spans="2:15" s="1" customFormat="1" x14ac:dyDescent="0.25">
      <c r="B141" s="65"/>
      <c r="E141" s="12"/>
      <c r="F141" s="9"/>
      <c r="G141" s="9"/>
      <c r="H141" s="12"/>
      <c r="K141" s="44"/>
      <c r="N141" s="10"/>
      <c r="O141"/>
    </row>
    <row r="142" spans="2:15" s="1" customFormat="1" x14ac:dyDescent="0.25">
      <c r="B142" s="65"/>
      <c r="E142" s="12"/>
      <c r="F142" s="9"/>
      <c r="G142" s="9"/>
      <c r="H142" s="12"/>
      <c r="K142" s="44"/>
      <c r="N142" s="10"/>
      <c r="O142"/>
    </row>
    <row r="143" spans="2:15" s="1" customFormat="1" x14ac:dyDescent="0.25">
      <c r="B143" s="65"/>
      <c r="E143" s="12"/>
      <c r="F143" s="9"/>
      <c r="G143" s="9"/>
      <c r="H143" s="12"/>
      <c r="K143" s="44"/>
      <c r="N143" s="10"/>
      <c r="O143"/>
    </row>
    <row r="144" spans="2:15" s="1" customFormat="1" x14ac:dyDescent="0.25">
      <c r="B144" s="65"/>
      <c r="E144" s="12"/>
      <c r="F144" s="9"/>
      <c r="G144" s="9"/>
      <c r="H144" s="12"/>
      <c r="K144" s="44"/>
      <c r="N144" s="10"/>
      <c r="O144"/>
    </row>
    <row r="145" spans="2:15" s="1" customFormat="1" x14ac:dyDescent="0.25">
      <c r="B145" s="65"/>
      <c r="E145" s="12"/>
      <c r="F145" s="9"/>
      <c r="G145" s="9"/>
      <c r="H145" s="12"/>
      <c r="K145" s="44"/>
      <c r="N145" s="10"/>
      <c r="O145"/>
    </row>
    <row r="146" spans="2:15" s="1" customFormat="1" x14ac:dyDescent="0.25">
      <c r="B146" s="65"/>
      <c r="E146" s="12"/>
      <c r="F146" s="9"/>
      <c r="G146" s="9"/>
      <c r="H146" s="12"/>
      <c r="K146" s="44"/>
      <c r="N146" s="10"/>
      <c r="O146"/>
    </row>
    <row r="147" spans="2:15" s="1" customFormat="1" x14ac:dyDescent="0.25">
      <c r="B147" s="65"/>
      <c r="E147" s="12"/>
      <c r="F147" s="9"/>
      <c r="G147" s="9"/>
      <c r="H147" s="12"/>
      <c r="K147" s="44"/>
      <c r="N147" s="10"/>
      <c r="O147"/>
    </row>
    <row r="148" spans="2:15" s="1" customFormat="1" x14ac:dyDescent="0.25">
      <c r="B148" s="65"/>
      <c r="E148" s="12"/>
      <c r="F148" s="9"/>
      <c r="G148" s="9"/>
      <c r="H148" s="12"/>
      <c r="K148" s="44"/>
      <c r="N148" s="10"/>
      <c r="O148"/>
    </row>
    <row r="149" spans="2:15" s="1" customFormat="1" x14ac:dyDescent="0.25">
      <c r="B149" s="65"/>
      <c r="E149" s="12"/>
      <c r="F149" s="9"/>
      <c r="G149" s="9"/>
      <c r="H149" s="12"/>
      <c r="K149" s="44"/>
      <c r="N149" s="10"/>
      <c r="O149"/>
    </row>
    <row r="150" spans="2:15" s="1" customFormat="1" x14ac:dyDescent="0.25">
      <c r="B150" s="65"/>
      <c r="E150" s="12"/>
      <c r="F150" s="9"/>
      <c r="G150" s="9"/>
      <c r="H150" s="12"/>
      <c r="K150" s="44"/>
      <c r="N150" s="10"/>
      <c r="O150"/>
    </row>
    <row r="151" spans="2:15" s="1" customFormat="1" x14ac:dyDescent="0.25">
      <c r="B151" s="65"/>
      <c r="E151" s="12"/>
      <c r="F151" s="9"/>
      <c r="G151" s="9"/>
      <c r="H151" s="12"/>
      <c r="K151" s="44"/>
      <c r="N151" s="10"/>
      <c r="O151"/>
    </row>
    <row r="152" spans="2:15" s="1" customFormat="1" x14ac:dyDescent="0.25">
      <c r="B152" s="65"/>
      <c r="E152" s="12"/>
      <c r="F152" s="9"/>
      <c r="G152" s="9"/>
      <c r="H152" s="12"/>
      <c r="K152" s="44"/>
      <c r="N152" s="10"/>
      <c r="O152"/>
    </row>
    <row r="153" spans="2:15" s="1" customFormat="1" x14ac:dyDescent="0.25">
      <c r="B153" s="65"/>
      <c r="E153" s="12"/>
      <c r="F153" s="9"/>
      <c r="G153" s="9"/>
      <c r="H153" s="12"/>
      <c r="K153" s="44"/>
      <c r="N153" s="10"/>
      <c r="O153"/>
    </row>
    <row r="154" spans="2:15" s="1" customFormat="1" x14ac:dyDescent="0.25">
      <c r="B154" s="65"/>
      <c r="E154" s="12"/>
      <c r="F154" s="9"/>
      <c r="G154" s="9"/>
      <c r="H154" s="12"/>
      <c r="K154" s="44"/>
      <c r="N154" s="10"/>
      <c r="O154"/>
    </row>
    <row r="155" spans="2:15" s="1" customFormat="1" x14ac:dyDescent="0.25">
      <c r="B155" s="65"/>
      <c r="E155" s="12"/>
      <c r="F155" s="9"/>
      <c r="G155" s="9"/>
      <c r="H155" s="12"/>
      <c r="K155" s="44"/>
      <c r="N155" s="10"/>
      <c r="O155"/>
    </row>
    <row r="156" spans="2:15" s="1" customFormat="1" x14ac:dyDescent="0.25">
      <c r="B156" s="65"/>
      <c r="E156" s="12"/>
      <c r="F156" s="9"/>
      <c r="G156" s="9"/>
      <c r="H156" s="12"/>
      <c r="K156" s="44"/>
      <c r="N156" s="10"/>
      <c r="O156"/>
    </row>
    <row r="157" spans="2:15" s="1" customFormat="1" x14ac:dyDescent="0.25">
      <c r="B157" s="65"/>
      <c r="E157" s="12"/>
      <c r="F157" s="9"/>
      <c r="G157" s="9"/>
      <c r="H157" s="12"/>
      <c r="K157" s="44"/>
      <c r="N157" s="10"/>
      <c r="O157"/>
    </row>
    <row r="158" spans="2:15" s="1" customFormat="1" x14ac:dyDescent="0.25">
      <c r="B158" s="65"/>
      <c r="E158" s="12"/>
      <c r="F158" s="9"/>
      <c r="G158" s="9"/>
      <c r="H158" s="12"/>
      <c r="K158" s="44"/>
      <c r="N158" s="10"/>
      <c r="O158"/>
    </row>
    <row r="159" spans="2:15" s="1" customFormat="1" x14ac:dyDescent="0.25">
      <c r="B159" s="65"/>
      <c r="E159" s="12"/>
      <c r="F159" s="9"/>
      <c r="G159" s="9"/>
      <c r="H159" s="12"/>
      <c r="K159" s="44"/>
      <c r="N159" s="10"/>
      <c r="O159"/>
    </row>
    <row r="160" spans="2:15" s="1" customFormat="1" x14ac:dyDescent="0.25">
      <c r="B160" s="65"/>
      <c r="E160" s="12"/>
      <c r="F160" s="9"/>
      <c r="G160" s="9"/>
      <c r="H160" s="12"/>
      <c r="K160" s="44"/>
      <c r="N160" s="10"/>
      <c r="O160"/>
    </row>
    <row r="161" spans="2:15" s="1" customFormat="1" x14ac:dyDescent="0.25">
      <c r="B161" s="65"/>
      <c r="E161" s="12"/>
      <c r="F161" s="9"/>
      <c r="G161" s="9"/>
      <c r="H161" s="12"/>
      <c r="K161" s="44"/>
      <c r="N161" s="10"/>
      <c r="O161"/>
    </row>
    <row r="162" spans="2:15" s="1" customFormat="1" x14ac:dyDescent="0.25">
      <c r="B162" s="65"/>
      <c r="E162" s="12"/>
      <c r="F162" s="9"/>
      <c r="G162" s="9"/>
      <c r="H162" s="12"/>
      <c r="K162" s="44"/>
      <c r="N162" s="10"/>
      <c r="O162"/>
    </row>
    <row r="163" spans="2:15" s="1" customFormat="1" x14ac:dyDescent="0.25">
      <c r="B163" s="65"/>
      <c r="E163" s="12"/>
      <c r="F163" s="9"/>
      <c r="G163" s="9"/>
      <c r="H163" s="12"/>
      <c r="K163" s="44"/>
      <c r="N163" s="10"/>
      <c r="O163"/>
    </row>
    <row r="164" spans="2:15" s="1" customFormat="1" x14ac:dyDescent="0.25">
      <c r="B164" s="65"/>
      <c r="E164" s="12"/>
      <c r="F164" s="9"/>
      <c r="G164" s="9"/>
      <c r="H164" s="12"/>
      <c r="K164" s="44"/>
      <c r="N164" s="10"/>
      <c r="O164"/>
    </row>
    <row r="165" spans="2:15" s="1" customFormat="1" x14ac:dyDescent="0.25">
      <c r="B165" s="65"/>
      <c r="E165" s="12"/>
      <c r="F165" s="9"/>
      <c r="G165" s="9"/>
      <c r="H165" s="12"/>
      <c r="K165" s="44"/>
      <c r="N165" s="10"/>
      <c r="O165"/>
    </row>
    <row r="166" spans="2:15" s="1" customFormat="1" x14ac:dyDescent="0.25">
      <c r="B166" s="65"/>
      <c r="E166" s="12"/>
      <c r="F166" s="9"/>
      <c r="G166" s="9"/>
      <c r="H166" s="12"/>
      <c r="K166" s="44"/>
      <c r="N166" s="10"/>
      <c r="O166"/>
    </row>
    <row r="167" spans="2:15" s="1" customFormat="1" x14ac:dyDescent="0.25">
      <c r="B167" s="65"/>
      <c r="E167" s="12"/>
      <c r="F167" s="9"/>
      <c r="G167" s="9"/>
      <c r="H167" s="12"/>
      <c r="K167" s="44"/>
      <c r="N167" s="10"/>
      <c r="O167"/>
    </row>
    <row r="168" spans="2:15" s="1" customFormat="1" x14ac:dyDescent="0.25">
      <c r="B168" s="65"/>
      <c r="E168" s="12"/>
      <c r="F168" s="9"/>
      <c r="G168" s="9"/>
      <c r="H168" s="12"/>
      <c r="K168" s="44"/>
      <c r="N168" s="10"/>
      <c r="O168"/>
    </row>
    <row r="169" spans="2:15" s="1" customFormat="1" x14ac:dyDescent="0.25">
      <c r="B169" s="65"/>
      <c r="E169" s="12"/>
      <c r="F169" s="9"/>
      <c r="G169" s="9"/>
      <c r="H169" s="12"/>
      <c r="K169" s="44"/>
      <c r="N169" s="10"/>
      <c r="O169"/>
    </row>
    <row r="170" spans="2:15" s="1" customFormat="1" x14ac:dyDescent="0.25">
      <c r="B170" s="65"/>
      <c r="E170" s="12"/>
      <c r="F170" s="9"/>
      <c r="G170" s="9"/>
      <c r="H170" s="12"/>
      <c r="K170" s="44"/>
      <c r="N170" s="10"/>
      <c r="O170"/>
    </row>
    <row r="171" spans="2:15" s="1" customFormat="1" x14ac:dyDescent="0.25">
      <c r="B171" s="65"/>
      <c r="E171" s="12"/>
      <c r="F171" s="9"/>
      <c r="G171" s="9"/>
      <c r="H171" s="12"/>
      <c r="K171" s="44"/>
      <c r="N171" s="10"/>
      <c r="O171"/>
    </row>
    <row r="172" spans="2:15" s="1" customFormat="1" x14ac:dyDescent="0.25">
      <c r="B172" s="65"/>
      <c r="E172" s="12"/>
      <c r="F172" s="9"/>
      <c r="G172" s="9"/>
      <c r="H172" s="12"/>
      <c r="K172" s="44"/>
      <c r="N172" s="10"/>
      <c r="O172"/>
    </row>
    <row r="173" spans="2:15" s="1" customFormat="1" x14ac:dyDescent="0.25">
      <c r="B173" s="65"/>
      <c r="E173" s="12"/>
      <c r="F173" s="9"/>
      <c r="G173" s="9"/>
      <c r="H173" s="12"/>
      <c r="K173" s="44"/>
      <c r="N173" s="10"/>
      <c r="O173"/>
    </row>
    <row r="174" spans="2:15" s="1" customFormat="1" x14ac:dyDescent="0.25">
      <c r="B174" s="65"/>
      <c r="E174" s="12"/>
      <c r="F174" s="9"/>
      <c r="G174" s="9"/>
      <c r="H174" s="12"/>
      <c r="K174" s="44"/>
      <c r="N174" s="10"/>
      <c r="O174"/>
    </row>
    <row r="175" spans="2:15" s="1" customFormat="1" x14ac:dyDescent="0.25">
      <c r="B175" s="65"/>
      <c r="E175" s="12"/>
      <c r="F175" s="9"/>
      <c r="G175" s="9"/>
      <c r="H175" s="12"/>
      <c r="K175" s="44"/>
      <c r="N175" s="10"/>
      <c r="O175"/>
    </row>
    <row r="176" spans="2:15" s="1" customFormat="1" x14ac:dyDescent="0.25">
      <c r="B176" s="65"/>
      <c r="E176" s="12"/>
      <c r="F176" s="9"/>
      <c r="G176" s="9"/>
      <c r="H176" s="12"/>
      <c r="K176" s="44"/>
      <c r="N176" s="10"/>
      <c r="O176"/>
    </row>
    <row r="177" spans="2:15" s="1" customFormat="1" x14ac:dyDescent="0.25">
      <c r="B177" s="65"/>
      <c r="E177" s="12"/>
      <c r="F177" s="9"/>
      <c r="G177" s="9"/>
      <c r="H177" s="12"/>
      <c r="K177" s="44"/>
      <c r="N177" s="10"/>
      <c r="O177"/>
    </row>
    <row r="178" spans="2:15" s="1" customFormat="1" x14ac:dyDescent="0.25">
      <c r="B178" s="65"/>
      <c r="E178" s="12"/>
      <c r="F178" s="9"/>
      <c r="G178" s="9"/>
      <c r="H178" s="12"/>
      <c r="K178" s="44"/>
      <c r="N178" s="10"/>
      <c r="O178"/>
    </row>
    <row r="179" spans="2:15" s="1" customFormat="1" x14ac:dyDescent="0.25">
      <c r="B179" s="65"/>
      <c r="E179" s="12"/>
      <c r="F179" s="9"/>
      <c r="G179" s="9"/>
      <c r="H179" s="12"/>
      <c r="K179" s="44"/>
      <c r="N179" s="10"/>
      <c r="O179"/>
    </row>
    <row r="180" spans="2:15" s="1" customFormat="1" x14ac:dyDescent="0.25">
      <c r="B180" s="65"/>
      <c r="E180" s="12"/>
      <c r="F180" s="9"/>
      <c r="G180" s="9"/>
      <c r="H180" s="12"/>
      <c r="K180" s="44"/>
      <c r="N180" s="10"/>
      <c r="O180"/>
    </row>
    <row r="181" spans="2:15" s="1" customFormat="1" x14ac:dyDescent="0.25">
      <c r="B181" s="65"/>
      <c r="E181" s="12"/>
      <c r="F181" s="9"/>
      <c r="G181" s="9"/>
      <c r="H181" s="12"/>
      <c r="K181" s="44"/>
      <c r="N181" s="10"/>
      <c r="O181"/>
    </row>
    <row r="182" spans="2:15" s="1" customFormat="1" x14ac:dyDescent="0.25">
      <c r="B182" s="65"/>
      <c r="E182" s="12"/>
      <c r="F182" s="9"/>
      <c r="G182" s="9"/>
      <c r="H182" s="12"/>
      <c r="K182" s="44"/>
      <c r="N182" s="10"/>
      <c r="O182"/>
    </row>
    <row r="183" spans="2:15" s="1" customFormat="1" x14ac:dyDescent="0.25">
      <c r="B183" s="65"/>
      <c r="E183" s="12"/>
      <c r="F183" s="9"/>
      <c r="G183" s="9"/>
      <c r="H183" s="12"/>
      <c r="K183" s="44"/>
      <c r="N183" s="10"/>
      <c r="O183"/>
    </row>
    <row r="184" spans="2:15" s="1" customFormat="1" x14ac:dyDescent="0.25">
      <c r="B184" s="65"/>
      <c r="E184" s="12"/>
      <c r="F184" s="9"/>
      <c r="G184" s="9"/>
      <c r="H184" s="12"/>
      <c r="K184" s="44"/>
      <c r="N184" s="10"/>
      <c r="O184"/>
    </row>
    <row r="185" spans="2:15" s="1" customFormat="1" x14ac:dyDescent="0.25">
      <c r="B185" s="65"/>
      <c r="E185" s="12"/>
      <c r="F185" s="9"/>
      <c r="G185" s="9"/>
      <c r="H185" s="12"/>
      <c r="K185" s="44"/>
      <c r="N185" s="10"/>
      <c r="O185"/>
    </row>
    <row r="186" spans="2:15" s="1" customFormat="1" x14ac:dyDescent="0.25">
      <c r="B186" s="65"/>
      <c r="E186" s="12"/>
      <c r="F186" s="9"/>
      <c r="G186" s="9"/>
      <c r="H186" s="12"/>
      <c r="K186" s="44"/>
      <c r="N186" s="10"/>
      <c r="O186"/>
    </row>
    <row r="187" spans="2:15" s="1" customFormat="1" x14ac:dyDescent="0.25">
      <c r="B187" s="65"/>
      <c r="E187" s="12"/>
      <c r="F187" s="9"/>
      <c r="G187" s="9"/>
      <c r="H187" s="12"/>
      <c r="K187" s="44"/>
      <c r="N187" s="10"/>
      <c r="O187"/>
    </row>
    <row r="188" spans="2:15" s="1" customFormat="1" x14ac:dyDescent="0.25">
      <c r="B188" s="65"/>
      <c r="E188" s="12"/>
      <c r="F188" s="9"/>
      <c r="G188" s="9"/>
      <c r="H188" s="12"/>
      <c r="K188" s="44"/>
      <c r="N188" s="10"/>
      <c r="O188"/>
    </row>
    <row r="189" spans="2:15" s="1" customFormat="1" x14ac:dyDescent="0.25">
      <c r="B189" s="65"/>
      <c r="E189" s="12"/>
      <c r="F189" s="9"/>
      <c r="G189" s="9"/>
      <c r="H189" s="12"/>
      <c r="K189" s="44"/>
      <c r="N189" s="10"/>
      <c r="O189"/>
    </row>
    <row r="190" spans="2:15" s="1" customFormat="1" x14ac:dyDescent="0.25">
      <c r="B190" s="65"/>
      <c r="E190" s="12"/>
      <c r="F190" s="9"/>
      <c r="G190" s="9"/>
      <c r="H190" s="12"/>
      <c r="K190" s="44"/>
      <c r="N190" s="10"/>
      <c r="O190"/>
    </row>
    <row r="191" spans="2:15" s="1" customFormat="1" x14ac:dyDescent="0.25">
      <c r="B191" s="65"/>
      <c r="E191" s="12"/>
      <c r="F191" s="9"/>
      <c r="G191" s="9"/>
      <c r="H191" s="12"/>
      <c r="K191" s="44"/>
      <c r="N191" s="10"/>
      <c r="O191"/>
    </row>
    <row r="192" spans="2:15" s="1" customFormat="1" x14ac:dyDescent="0.25">
      <c r="B192" s="65"/>
      <c r="E192" s="12"/>
      <c r="F192" s="9"/>
      <c r="G192" s="9"/>
      <c r="H192" s="12"/>
      <c r="K192" s="44"/>
      <c r="N192" s="10"/>
      <c r="O192"/>
    </row>
    <row r="193" spans="2:15" s="1" customFormat="1" x14ac:dyDescent="0.25">
      <c r="B193" s="65"/>
      <c r="E193" s="12"/>
      <c r="F193" s="9"/>
      <c r="G193" s="9"/>
      <c r="H193" s="12"/>
      <c r="K193" s="44"/>
      <c r="N193" s="10"/>
      <c r="O193"/>
    </row>
    <row r="194" spans="2:15" s="1" customFormat="1" x14ac:dyDescent="0.25">
      <c r="B194" s="65"/>
      <c r="E194" s="12"/>
      <c r="F194" s="9"/>
      <c r="G194" s="9"/>
      <c r="H194" s="12"/>
      <c r="K194" s="44"/>
      <c r="N194" s="10"/>
      <c r="O194"/>
    </row>
    <row r="195" spans="2:15" s="1" customFormat="1" x14ac:dyDescent="0.25">
      <c r="B195" s="65"/>
      <c r="E195" s="12"/>
      <c r="F195" s="9"/>
      <c r="G195" s="9"/>
      <c r="H195" s="12"/>
      <c r="K195" s="44"/>
      <c r="N195" s="10"/>
      <c r="O195"/>
    </row>
    <row r="196" spans="2:15" s="1" customFormat="1" x14ac:dyDescent="0.25">
      <c r="B196" s="65"/>
      <c r="E196" s="12"/>
      <c r="F196" s="9"/>
      <c r="G196" s="9"/>
      <c r="H196" s="12"/>
      <c r="K196" s="44"/>
      <c r="N196" s="10"/>
      <c r="O196"/>
    </row>
    <row r="197" spans="2:15" s="1" customFormat="1" x14ac:dyDescent="0.25">
      <c r="B197" s="65"/>
      <c r="E197" s="12"/>
      <c r="F197" s="9"/>
      <c r="G197" s="9"/>
      <c r="H197" s="12"/>
      <c r="K197" s="44"/>
      <c r="N197" s="10"/>
      <c r="O197"/>
    </row>
    <row r="198" spans="2:15" s="1" customFormat="1" x14ac:dyDescent="0.25">
      <c r="B198" s="65"/>
      <c r="E198" s="12"/>
      <c r="F198" s="9"/>
      <c r="G198" s="9"/>
      <c r="H198" s="12"/>
      <c r="K198" s="44"/>
      <c r="N198" s="10"/>
      <c r="O198"/>
    </row>
    <row r="199" spans="2:15" s="1" customFormat="1" x14ac:dyDescent="0.25">
      <c r="B199" s="65"/>
      <c r="E199" s="12"/>
      <c r="F199" s="9"/>
      <c r="G199" s="9"/>
      <c r="H199" s="12"/>
      <c r="K199" s="44"/>
      <c r="N199" s="10"/>
      <c r="O199"/>
    </row>
    <row r="200" spans="2:15" s="1" customFormat="1" x14ac:dyDescent="0.25">
      <c r="B200" s="65"/>
      <c r="E200" s="12"/>
      <c r="F200" s="9"/>
      <c r="G200" s="9"/>
      <c r="H200" s="12"/>
      <c r="K200" s="44"/>
      <c r="N200" s="10"/>
      <c r="O200"/>
    </row>
    <row r="201" spans="2:15" s="1" customFormat="1" x14ac:dyDescent="0.25">
      <c r="B201" s="65"/>
      <c r="E201" s="12"/>
      <c r="F201" s="9"/>
      <c r="G201" s="9"/>
      <c r="H201" s="12"/>
      <c r="K201" s="44"/>
      <c r="N201" s="10"/>
      <c r="O201"/>
    </row>
    <row r="202" spans="2:15" s="1" customFormat="1" x14ac:dyDescent="0.25">
      <c r="B202" s="65"/>
      <c r="E202" s="12"/>
      <c r="F202" s="9"/>
      <c r="G202" s="9"/>
      <c r="H202" s="12"/>
      <c r="K202" s="44"/>
      <c r="N202" s="10"/>
      <c r="O202"/>
    </row>
    <row r="203" spans="2:15" s="1" customFormat="1" x14ac:dyDescent="0.25">
      <c r="B203" s="65"/>
      <c r="E203" s="12"/>
      <c r="F203" s="9"/>
      <c r="G203" s="9"/>
      <c r="H203" s="12"/>
      <c r="K203" s="44"/>
      <c r="N203" s="10"/>
      <c r="O203"/>
    </row>
  </sheetData>
  <autoFilter ref="A2:L42" xr:uid="{00000000-0009-0000-0000-000000000000}">
    <filterColumn colId="2">
      <filters>
        <filter val="Open"/>
        <filter val="Supp1"/>
      </filters>
    </filterColumn>
    <sortState xmlns:xlrd2="http://schemas.microsoft.com/office/spreadsheetml/2017/richdata2" ref="A3:N63">
      <sortCondition ref="I2:I61"/>
    </sortState>
  </autoFilter>
  <phoneticPr fontId="16" type="noConversion"/>
  <conditionalFormatting sqref="H4">
    <cfRule type="cellIs" dxfId="184" priority="6" stopIfTrue="1" operator="equal">
      <formula>"O"</formula>
    </cfRule>
    <cfRule type="cellIs" dxfId="183" priority="7" stopIfTrue="1" operator="equal">
      <formula>"D"</formula>
    </cfRule>
    <cfRule type="cellIs" dxfId="182" priority="8" stopIfTrue="1" operator="equal">
      <formula>"C"</formula>
    </cfRule>
  </conditionalFormatting>
  <conditionalFormatting sqref="C3:C42">
    <cfRule type="cellIs" dxfId="181" priority="1" operator="equal">
      <formula>"Supp1"</formula>
    </cfRule>
    <cfRule type="cellIs" dxfId="180" priority="159" stopIfTrue="1" operator="equal">
      <formula>"Deleted"</formula>
    </cfRule>
    <cfRule type="cellIs" dxfId="179" priority="160" stopIfTrue="1" operator="equal">
      <formula>"Closed"</formula>
    </cfRule>
    <cfRule type="cellIs" dxfId="178" priority="161" stopIfTrue="1" operator="equal">
      <formula>"Deferred"</formula>
    </cfRule>
    <cfRule type="cellIs" dxfId="177" priority="162" stopIfTrue="1" operator="equal">
      <formula>"Open"</formula>
    </cfRule>
  </conditionalFormatting>
  <dataValidations count="1">
    <dataValidation errorStyle="warning" showInputMessage="1" showErrorMessage="1" sqref="N3:N42" xr:uid="{C3B22324-DA32-42BD-8C1A-5FC8CEAE9329}"/>
  </dataValidations>
  <printOptions horizontalCentered="1"/>
  <pageMargins left="0.25" right="0.25" top="1" bottom="1" header="0.5" footer="0.5"/>
  <pageSetup scale="52" orientation="landscape" r:id="rId1"/>
  <headerFooter alignWithMargins="0">
    <oddHeader>&amp;C&amp;"Arial,Bold"&amp;14Rolling Action Item List (RAIL)</oddHeader>
    <oddFooter>&amp;RPage &amp;P of &amp;N</oddFooter>
    <evenHeader>&amp;C&amp;"Arial,Bold"&amp;14Rolling Action Item List (RAIL)</evenHeader>
    <evenFooter>&amp;RPage &amp;P of &amp;N</evenFooter>
    <firstHeader>&amp;C&amp;"Arial,Bold"&amp;14Rolling Action Item List (RAIL)</firstHeader>
    <firstFooter>&amp;RPage &amp;P of &amp;N</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4B704-F62C-4425-B459-40DED9AB78D4}">
  <sheetPr filterMode="1">
    <pageSetUpPr autoPageBreaks="0" fitToPage="1"/>
  </sheetPr>
  <dimension ref="A1:O203"/>
  <sheetViews>
    <sheetView zoomScale="80" zoomScaleNormal="80" workbookViewId="0">
      <pane ySplit="2" topLeftCell="A3" activePane="bottomLeft" state="frozen"/>
      <selection pane="bottomLeft" activeCell="I48" sqref="I48"/>
    </sheetView>
  </sheetViews>
  <sheetFormatPr defaultRowHeight="13" x14ac:dyDescent="0.25"/>
  <cols>
    <col min="1" max="1" width="4.1796875" style="1" customWidth="1"/>
    <col min="2" max="2" width="10.6328125" style="65" customWidth="1"/>
    <col min="3" max="3" width="9.26953125" style="1" customWidth="1"/>
    <col min="4" max="4" width="25" style="1" customWidth="1"/>
    <col min="5" max="5" width="17.1796875" style="12" customWidth="1"/>
    <col min="6" max="6" width="44.26953125" style="9" customWidth="1"/>
    <col min="7" max="7" width="12.7265625" style="9" customWidth="1"/>
    <col min="8" max="8" width="23.6328125" style="12" customWidth="1"/>
    <col min="9" max="10" width="12.7265625" style="1" customWidth="1"/>
    <col min="11" max="11" width="16.54296875" style="41" customWidth="1"/>
    <col min="12" max="12" width="12.7265625" style="1" customWidth="1"/>
    <col min="13" max="13" width="11.36328125" style="1" customWidth="1"/>
    <col min="14" max="14" width="52" style="10" customWidth="1"/>
    <col min="15" max="15" width="4.81640625" customWidth="1"/>
  </cols>
  <sheetData>
    <row r="1" spans="1:15" ht="40.5" customHeight="1" thickBot="1" x14ac:dyDescent="0.3">
      <c r="A1" s="77" t="s">
        <v>666</v>
      </c>
      <c r="B1" s="64"/>
      <c r="C1" s="77"/>
      <c r="D1" s="77"/>
      <c r="E1" s="77"/>
      <c r="F1" s="77"/>
      <c r="G1" s="77"/>
      <c r="H1" s="77"/>
      <c r="I1" s="77"/>
      <c r="J1" s="77"/>
      <c r="K1" s="77"/>
      <c r="L1" s="77"/>
      <c r="M1" s="77"/>
      <c r="N1" s="77"/>
    </row>
    <row r="2" spans="1:15" ht="40" thickTop="1" thickBot="1" x14ac:dyDescent="0.3">
      <c r="A2" s="4" t="s">
        <v>489</v>
      </c>
      <c r="B2" s="4" t="s">
        <v>0</v>
      </c>
      <c r="C2" s="4" t="s">
        <v>6</v>
      </c>
      <c r="D2" s="4" t="s">
        <v>14</v>
      </c>
      <c r="E2" s="4" t="s">
        <v>15</v>
      </c>
      <c r="F2" s="4" t="s">
        <v>1</v>
      </c>
      <c r="G2" s="4" t="s">
        <v>12</v>
      </c>
      <c r="H2" s="5" t="s">
        <v>7</v>
      </c>
      <c r="I2" s="4" t="s">
        <v>4</v>
      </c>
      <c r="J2" s="4" t="s">
        <v>3</v>
      </c>
      <c r="K2" s="39" t="s">
        <v>226</v>
      </c>
      <c r="L2" s="4" t="s">
        <v>5</v>
      </c>
      <c r="M2" s="4" t="s">
        <v>438</v>
      </c>
      <c r="N2" s="4" t="s">
        <v>567</v>
      </c>
    </row>
    <row r="3" spans="1:15" ht="142.5" hidden="1" thickTop="1" x14ac:dyDescent="0.25">
      <c r="A3" s="46">
        <v>1</v>
      </c>
      <c r="B3" s="46" t="s">
        <v>669</v>
      </c>
      <c r="C3" s="7" t="s">
        <v>9</v>
      </c>
      <c r="D3" s="15" t="s">
        <v>673</v>
      </c>
      <c r="E3" s="15" t="s">
        <v>672</v>
      </c>
      <c r="F3" s="13" t="s">
        <v>550</v>
      </c>
      <c r="G3" s="8" t="s">
        <v>462</v>
      </c>
      <c r="H3" s="17" t="s">
        <v>683</v>
      </c>
      <c r="I3" s="57">
        <v>44453</v>
      </c>
      <c r="J3" s="57">
        <v>44708</v>
      </c>
      <c r="K3" s="40"/>
      <c r="L3" s="8">
        <v>44708</v>
      </c>
      <c r="M3" s="52" t="s">
        <v>670</v>
      </c>
      <c r="N3" s="52" t="s">
        <v>705</v>
      </c>
    </row>
    <row r="4" spans="1:15" ht="26.5" hidden="1" thickTop="1" x14ac:dyDescent="0.25">
      <c r="A4" s="46">
        <v>2</v>
      </c>
      <c r="B4" s="6" t="s">
        <v>676</v>
      </c>
      <c r="C4" s="7" t="s">
        <v>9</v>
      </c>
      <c r="D4" s="15" t="s">
        <v>682</v>
      </c>
      <c r="E4" s="15" t="s">
        <v>698</v>
      </c>
      <c r="F4" s="13" t="s">
        <v>697</v>
      </c>
      <c r="G4" s="8">
        <v>44678</v>
      </c>
      <c r="H4" s="17" t="s">
        <v>683</v>
      </c>
      <c r="I4" s="8">
        <v>44739</v>
      </c>
      <c r="J4" s="8"/>
      <c r="K4" s="40"/>
      <c r="L4" s="8">
        <v>44740</v>
      </c>
      <c r="M4" s="48"/>
      <c r="N4" s="14" t="s">
        <v>738</v>
      </c>
    </row>
    <row r="5" spans="1:15" ht="38" hidden="1" thickTop="1" x14ac:dyDescent="0.25">
      <c r="A5" s="46">
        <v>3</v>
      </c>
      <c r="B5" s="6" t="s">
        <v>677</v>
      </c>
      <c r="C5" s="7" t="s">
        <v>9</v>
      </c>
      <c r="D5" s="15" t="s">
        <v>684</v>
      </c>
      <c r="E5" s="16">
        <v>5.0999999999999996</v>
      </c>
      <c r="F5" s="13" t="s">
        <v>685</v>
      </c>
      <c r="G5" s="8">
        <v>44678</v>
      </c>
      <c r="H5" s="17" t="s">
        <v>683</v>
      </c>
      <c r="I5" s="8">
        <v>44739</v>
      </c>
      <c r="J5" s="8"/>
      <c r="K5" s="40"/>
      <c r="L5" s="8">
        <v>44740</v>
      </c>
      <c r="M5" s="48"/>
      <c r="N5" s="14"/>
    </row>
    <row r="6" spans="1:15" ht="45.5" hidden="1" customHeight="1" x14ac:dyDescent="0.25">
      <c r="A6" s="46">
        <v>4</v>
      </c>
      <c r="B6" s="6" t="s">
        <v>678</v>
      </c>
      <c r="C6" s="7" t="s">
        <v>9</v>
      </c>
      <c r="D6" s="15" t="s">
        <v>687</v>
      </c>
      <c r="E6" s="16">
        <v>5.5</v>
      </c>
      <c r="F6" s="13" t="s">
        <v>686</v>
      </c>
      <c r="G6" s="8">
        <v>44678</v>
      </c>
      <c r="H6" s="17" t="s">
        <v>683</v>
      </c>
      <c r="I6" s="8">
        <v>44739</v>
      </c>
      <c r="J6" s="76">
        <v>44830</v>
      </c>
      <c r="K6" s="40"/>
      <c r="L6" s="8"/>
      <c r="M6" s="48"/>
      <c r="N6" s="52" t="s">
        <v>762</v>
      </c>
    </row>
    <row r="7" spans="1:15" ht="100.5" hidden="1" thickTop="1" x14ac:dyDescent="0.25">
      <c r="A7" s="46">
        <v>5</v>
      </c>
      <c r="B7" s="6" t="s">
        <v>679</v>
      </c>
      <c r="C7" s="7" t="s">
        <v>9</v>
      </c>
      <c r="D7" s="15" t="s">
        <v>688</v>
      </c>
      <c r="E7" s="16" t="s">
        <v>689</v>
      </c>
      <c r="F7" s="13" t="s">
        <v>690</v>
      </c>
      <c r="G7" s="8">
        <v>44678</v>
      </c>
      <c r="H7" s="17" t="s">
        <v>683</v>
      </c>
      <c r="I7" s="8">
        <v>44739</v>
      </c>
      <c r="J7" s="76">
        <v>44830</v>
      </c>
      <c r="K7" s="40"/>
      <c r="L7" s="8"/>
      <c r="M7" s="48"/>
      <c r="N7" s="52" t="s">
        <v>797</v>
      </c>
    </row>
    <row r="8" spans="1:15" ht="26.5" hidden="1" thickTop="1" x14ac:dyDescent="0.25">
      <c r="A8" s="46">
        <v>6</v>
      </c>
      <c r="B8" s="6" t="s">
        <v>680</v>
      </c>
      <c r="C8" s="7" t="s">
        <v>9</v>
      </c>
      <c r="D8" s="15" t="s">
        <v>691</v>
      </c>
      <c r="E8" s="15" t="s">
        <v>692</v>
      </c>
      <c r="F8" s="13" t="s">
        <v>693</v>
      </c>
      <c r="G8" s="8">
        <v>44678</v>
      </c>
      <c r="H8" s="17" t="s">
        <v>683</v>
      </c>
      <c r="I8" s="8">
        <v>44739</v>
      </c>
      <c r="J8" s="76">
        <v>44830</v>
      </c>
      <c r="K8" s="40"/>
      <c r="L8" s="8"/>
      <c r="M8" s="48"/>
      <c r="N8" s="52" t="s">
        <v>763</v>
      </c>
    </row>
    <row r="9" spans="1:15" s="2" customFormat="1" ht="50.5" hidden="1" thickTop="1" x14ac:dyDescent="0.25">
      <c r="A9" s="38">
        <v>7</v>
      </c>
      <c r="B9" s="6" t="s">
        <v>681</v>
      </c>
      <c r="C9" s="7" t="s">
        <v>9</v>
      </c>
      <c r="D9" s="15" t="s">
        <v>691</v>
      </c>
      <c r="E9" s="15" t="s">
        <v>694</v>
      </c>
      <c r="F9" s="13" t="s">
        <v>695</v>
      </c>
      <c r="G9" s="8">
        <v>44678</v>
      </c>
      <c r="H9" s="17" t="s">
        <v>683</v>
      </c>
      <c r="I9" s="8">
        <v>44739</v>
      </c>
      <c r="J9" s="76">
        <v>44830</v>
      </c>
      <c r="K9" s="40"/>
      <c r="L9" s="8"/>
      <c r="M9" s="48"/>
      <c r="N9" s="52"/>
      <c r="O9"/>
    </row>
    <row r="10" spans="1:15" ht="26.5" hidden="1" thickTop="1" x14ac:dyDescent="0.25">
      <c r="A10" s="38">
        <v>8</v>
      </c>
      <c r="B10" s="6" t="s">
        <v>739</v>
      </c>
      <c r="C10" s="7" t="s">
        <v>9</v>
      </c>
      <c r="D10" s="15" t="s">
        <v>740</v>
      </c>
      <c r="E10" s="15" t="s">
        <v>741</v>
      </c>
      <c r="F10" s="13" t="s">
        <v>742</v>
      </c>
      <c r="G10" s="8">
        <v>44740</v>
      </c>
      <c r="H10" s="17" t="s">
        <v>683</v>
      </c>
      <c r="I10" s="76">
        <v>44830</v>
      </c>
      <c r="J10" s="8"/>
      <c r="K10" s="40"/>
      <c r="L10" s="8"/>
      <c r="M10" s="48"/>
      <c r="N10" s="52" t="s">
        <v>761</v>
      </c>
    </row>
    <row r="11" spans="1:15" ht="63" hidden="1" thickTop="1" x14ac:dyDescent="0.25">
      <c r="A11" s="38">
        <v>9</v>
      </c>
      <c r="B11" s="6" t="s">
        <v>743</v>
      </c>
      <c r="C11" s="7" t="s">
        <v>9</v>
      </c>
      <c r="D11" s="15" t="s">
        <v>746</v>
      </c>
      <c r="E11" s="16">
        <v>3.3</v>
      </c>
      <c r="F11" s="13" t="s">
        <v>747</v>
      </c>
      <c r="G11" s="8">
        <v>44740</v>
      </c>
      <c r="H11" s="17" t="s">
        <v>683</v>
      </c>
      <c r="I11" s="76">
        <v>44900</v>
      </c>
      <c r="J11" s="8"/>
      <c r="K11" s="40"/>
      <c r="L11" s="8"/>
      <c r="M11" s="48"/>
      <c r="N11" s="14" t="s">
        <v>764</v>
      </c>
    </row>
    <row r="12" spans="1:15" s="2" customFormat="1" ht="38" hidden="1" thickTop="1" x14ac:dyDescent="0.25">
      <c r="A12" s="38">
        <v>10</v>
      </c>
      <c r="B12" s="6" t="s">
        <v>744</v>
      </c>
      <c r="C12" s="7" t="s">
        <v>9</v>
      </c>
      <c r="D12" s="15" t="s">
        <v>753</v>
      </c>
      <c r="E12" s="16">
        <v>4.2</v>
      </c>
      <c r="F12" s="13" t="s">
        <v>754</v>
      </c>
      <c r="G12" s="8">
        <v>44740</v>
      </c>
      <c r="H12" s="17" t="s">
        <v>683</v>
      </c>
      <c r="I12" s="76">
        <v>44830</v>
      </c>
      <c r="J12" s="8"/>
      <c r="K12" s="40"/>
      <c r="L12" s="8"/>
      <c r="M12" s="48"/>
      <c r="N12" s="14"/>
      <c r="O12"/>
    </row>
    <row r="13" spans="1:15" s="2" customFormat="1" ht="38" hidden="1" thickTop="1" x14ac:dyDescent="0.25">
      <c r="A13" s="38">
        <v>11</v>
      </c>
      <c r="B13" s="6" t="s">
        <v>745</v>
      </c>
      <c r="C13" s="7" t="s">
        <v>9</v>
      </c>
      <c r="D13" s="15" t="s">
        <v>753</v>
      </c>
      <c r="E13" s="16">
        <v>4.2</v>
      </c>
      <c r="F13" s="13" t="s">
        <v>748</v>
      </c>
      <c r="G13" s="8">
        <v>44740</v>
      </c>
      <c r="H13" s="17" t="s">
        <v>683</v>
      </c>
      <c r="I13" s="76">
        <v>44830</v>
      </c>
      <c r="J13" s="8"/>
      <c r="K13" s="40"/>
      <c r="L13" s="8"/>
      <c r="M13" s="48"/>
      <c r="N13" s="14" t="s">
        <v>798</v>
      </c>
      <c r="O13"/>
    </row>
    <row r="14" spans="1:15" ht="38" thickTop="1" x14ac:dyDescent="0.25">
      <c r="A14" s="38">
        <v>12</v>
      </c>
      <c r="B14" s="6" t="s">
        <v>783</v>
      </c>
      <c r="C14" s="82" t="s">
        <v>768</v>
      </c>
      <c r="D14" s="15" t="s">
        <v>740</v>
      </c>
      <c r="E14" s="16" t="s">
        <v>72</v>
      </c>
      <c r="F14" s="13" t="s">
        <v>796</v>
      </c>
      <c r="G14" s="8">
        <v>44901</v>
      </c>
      <c r="H14" s="11" t="s">
        <v>785</v>
      </c>
      <c r="I14" s="8">
        <v>44949</v>
      </c>
      <c r="J14" s="8"/>
      <c r="K14" s="40"/>
      <c r="L14" s="8"/>
      <c r="M14" s="48"/>
      <c r="N14" s="14" t="s">
        <v>786</v>
      </c>
    </row>
    <row r="15" spans="1:15" s="2" customFormat="1" hidden="1" x14ac:dyDescent="0.25">
      <c r="A15" s="38">
        <v>13</v>
      </c>
      <c r="B15" s="6"/>
      <c r="C15" s="7"/>
      <c r="D15" s="15"/>
      <c r="E15" s="16"/>
      <c r="F15" s="13"/>
      <c r="G15" s="8"/>
      <c r="H15" s="11"/>
      <c r="I15" s="8"/>
      <c r="J15" s="8"/>
      <c r="K15" s="40"/>
      <c r="L15" s="8"/>
      <c r="M15" s="48"/>
      <c r="N15" s="14"/>
      <c r="O15"/>
    </row>
    <row r="16" spans="1:15" s="2" customFormat="1" hidden="1" x14ac:dyDescent="0.25">
      <c r="A16" s="38">
        <v>14</v>
      </c>
      <c r="B16" s="6"/>
      <c r="C16" s="7"/>
      <c r="D16" s="15"/>
      <c r="E16" s="16"/>
      <c r="F16" s="13"/>
      <c r="G16" s="8"/>
      <c r="H16" s="11"/>
      <c r="I16" s="8"/>
      <c r="J16" s="8"/>
      <c r="K16" s="40"/>
      <c r="L16" s="8"/>
      <c r="M16" s="48"/>
      <c r="N16" s="14"/>
      <c r="O16"/>
    </row>
    <row r="17" spans="1:15" s="2" customFormat="1" hidden="1" x14ac:dyDescent="0.25">
      <c r="A17" s="38">
        <v>15</v>
      </c>
      <c r="B17" s="6"/>
      <c r="C17" s="7"/>
      <c r="D17" s="15"/>
      <c r="E17" s="16"/>
      <c r="F17" s="13"/>
      <c r="G17" s="8"/>
      <c r="H17" s="11"/>
      <c r="I17" s="8"/>
      <c r="J17" s="8"/>
      <c r="K17" s="40"/>
      <c r="L17" s="8"/>
      <c r="M17" s="48"/>
      <c r="N17" s="14"/>
      <c r="O17"/>
    </row>
    <row r="18" spans="1:15" hidden="1" x14ac:dyDescent="0.25">
      <c r="A18" s="38">
        <v>16</v>
      </c>
      <c r="B18" s="6"/>
      <c r="C18" s="7"/>
      <c r="D18" s="15"/>
      <c r="E18" s="16"/>
      <c r="F18" s="13"/>
      <c r="G18" s="8"/>
      <c r="H18" s="11"/>
      <c r="I18" s="8"/>
      <c r="J18" s="8"/>
      <c r="K18" s="40"/>
      <c r="L18" s="8"/>
      <c r="M18" s="48"/>
      <c r="N18" s="14"/>
    </row>
    <row r="19" spans="1:15" hidden="1" x14ac:dyDescent="0.25">
      <c r="A19" s="38">
        <v>17</v>
      </c>
      <c r="B19" s="6"/>
      <c r="C19" s="7"/>
      <c r="D19" s="15"/>
      <c r="E19" s="16"/>
      <c r="F19" s="13"/>
      <c r="G19" s="8"/>
      <c r="H19" s="11"/>
      <c r="I19" s="8"/>
      <c r="J19" s="8"/>
      <c r="K19" s="40"/>
      <c r="L19" s="8"/>
      <c r="M19" s="48"/>
      <c r="N19" s="14"/>
    </row>
    <row r="20" spans="1:15" hidden="1" x14ac:dyDescent="0.25">
      <c r="A20" s="38">
        <v>18</v>
      </c>
      <c r="B20" s="6"/>
      <c r="C20" s="7"/>
      <c r="D20" s="15"/>
      <c r="E20" s="16"/>
      <c r="F20" s="13"/>
      <c r="G20" s="8"/>
      <c r="H20" s="11"/>
      <c r="I20" s="8"/>
      <c r="J20" s="8"/>
      <c r="K20" s="40"/>
      <c r="L20" s="8"/>
      <c r="M20" s="48"/>
      <c r="N20" s="14"/>
    </row>
    <row r="21" spans="1:15" hidden="1" x14ac:dyDescent="0.25">
      <c r="A21" s="38">
        <v>19</v>
      </c>
      <c r="B21" s="6"/>
      <c r="C21" s="7"/>
      <c r="D21" s="15"/>
      <c r="E21" s="16"/>
      <c r="F21" s="13"/>
      <c r="G21" s="8"/>
      <c r="H21" s="11"/>
      <c r="I21" s="8"/>
      <c r="J21" s="8"/>
      <c r="K21" s="40"/>
      <c r="L21" s="8"/>
      <c r="M21" s="48"/>
      <c r="N21" s="14"/>
    </row>
    <row r="22" spans="1:15" s="2" customFormat="1" hidden="1" x14ac:dyDescent="0.25">
      <c r="A22" s="38">
        <v>20</v>
      </c>
      <c r="B22" s="6"/>
      <c r="C22" s="7"/>
      <c r="D22" s="15"/>
      <c r="E22" s="16"/>
      <c r="F22" s="13"/>
      <c r="G22" s="8"/>
      <c r="H22" s="11"/>
      <c r="I22" s="8"/>
      <c r="J22" s="8"/>
      <c r="K22" s="40"/>
      <c r="L22" s="8"/>
      <c r="M22" s="48"/>
      <c r="N22" s="14"/>
      <c r="O22"/>
    </row>
    <row r="23" spans="1:15" ht="13" hidden="1" customHeight="1" x14ac:dyDescent="0.25">
      <c r="A23" s="38">
        <v>21</v>
      </c>
      <c r="B23" s="6"/>
      <c r="C23" s="7"/>
      <c r="D23" s="15"/>
      <c r="E23" s="16"/>
      <c r="F23" s="13"/>
      <c r="G23" s="8"/>
      <c r="H23" s="11"/>
      <c r="I23" s="8"/>
      <c r="J23" s="8"/>
      <c r="K23" s="40"/>
      <c r="L23" s="8"/>
      <c r="M23" s="48"/>
      <c r="N23" s="14"/>
    </row>
    <row r="24" spans="1:15" s="2" customFormat="1" ht="13" hidden="1" customHeight="1" x14ac:dyDescent="0.25">
      <c r="A24" s="38">
        <v>22</v>
      </c>
      <c r="B24" s="6"/>
      <c r="C24" s="7"/>
      <c r="D24" s="15"/>
      <c r="E24" s="16"/>
      <c r="F24" s="13"/>
      <c r="G24" s="8"/>
      <c r="H24" s="11"/>
      <c r="I24" s="8"/>
      <c r="J24" s="8"/>
      <c r="K24" s="40"/>
      <c r="L24" s="8"/>
      <c r="M24" s="48"/>
      <c r="N24" s="14"/>
      <c r="O24"/>
    </row>
    <row r="25" spans="1:15" hidden="1" x14ac:dyDescent="0.25">
      <c r="A25" s="38">
        <v>23</v>
      </c>
      <c r="B25" s="6"/>
      <c r="C25" s="7"/>
      <c r="D25" s="15"/>
      <c r="E25" s="16"/>
      <c r="F25" s="13"/>
      <c r="G25" s="8"/>
      <c r="H25" s="11"/>
      <c r="I25" s="8"/>
      <c r="J25" s="8"/>
      <c r="K25" s="40"/>
      <c r="L25" s="8"/>
      <c r="M25" s="48"/>
      <c r="N25" s="14"/>
    </row>
    <row r="26" spans="1:15" hidden="1" x14ac:dyDescent="0.25">
      <c r="A26" s="38">
        <v>24</v>
      </c>
      <c r="B26" s="6"/>
      <c r="C26" s="7"/>
      <c r="D26" s="15"/>
      <c r="E26" s="16"/>
      <c r="F26" s="13"/>
      <c r="G26" s="8"/>
      <c r="H26" s="11"/>
      <c r="I26" s="8"/>
      <c r="J26" s="8"/>
      <c r="K26" s="40"/>
      <c r="L26" s="8"/>
      <c r="M26" s="48"/>
      <c r="N26" s="14"/>
    </row>
    <row r="27" spans="1:15" hidden="1" x14ac:dyDescent="0.25">
      <c r="A27" s="38">
        <v>25</v>
      </c>
      <c r="B27" s="6"/>
      <c r="C27" s="7"/>
      <c r="D27" s="15"/>
      <c r="E27" s="16"/>
      <c r="F27" s="13"/>
      <c r="G27" s="8"/>
      <c r="H27" s="11"/>
      <c r="I27" s="8"/>
      <c r="J27" s="8"/>
      <c r="K27" s="40"/>
      <c r="L27" s="8"/>
      <c r="M27" s="48"/>
      <c r="N27" s="14"/>
    </row>
    <row r="28" spans="1:15" hidden="1" x14ac:dyDescent="0.25">
      <c r="A28" s="38">
        <v>26</v>
      </c>
      <c r="B28" s="6"/>
      <c r="C28" s="7"/>
      <c r="D28" s="15"/>
      <c r="E28" s="16"/>
      <c r="F28" s="13"/>
      <c r="G28" s="8"/>
      <c r="H28" s="11"/>
      <c r="I28" s="8"/>
      <c r="J28" s="8"/>
      <c r="K28" s="40"/>
      <c r="L28" s="8"/>
      <c r="M28" s="48"/>
      <c r="N28" s="14"/>
    </row>
    <row r="29" spans="1:15" hidden="1" x14ac:dyDescent="0.25">
      <c r="A29" s="38">
        <v>27</v>
      </c>
      <c r="B29" s="6"/>
      <c r="C29" s="7"/>
      <c r="D29" s="15"/>
      <c r="E29" s="16"/>
      <c r="F29" s="13"/>
      <c r="G29" s="8"/>
      <c r="H29" s="11"/>
      <c r="I29" s="8"/>
      <c r="J29" s="8"/>
      <c r="K29" s="40"/>
      <c r="L29" s="8"/>
      <c r="M29" s="48"/>
      <c r="N29" s="14"/>
    </row>
    <row r="30" spans="1:15" hidden="1" x14ac:dyDescent="0.25">
      <c r="A30" s="38">
        <v>28</v>
      </c>
      <c r="B30" s="6"/>
      <c r="C30" s="7"/>
      <c r="D30" s="15"/>
      <c r="E30" s="16"/>
      <c r="F30" s="13"/>
      <c r="G30" s="8"/>
      <c r="H30" s="11"/>
      <c r="I30" s="8"/>
      <c r="J30" s="8"/>
      <c r="K30" s="40"/>
      <c r="L30" s="8"/>
      <c r="M30" s="48"/>
      <c r="N30" s="14"/>
    </row>
    <row r="31" spans="1:15" hidden="1" x14ac:dyDescent="0.25">
      <c r="A31" s="38">
        <v>29</v>
      </c>
      <c r="B31" s="6"/>
      <c r="C31" s="7"/>
      <c r="D31" s="15"/>
      <c r="E31" s="16"/>
      <c r="F31" s="13"/>
      <c r="G31" s="8"/>
      <c r="H31" s="11"/>
      <c r="I31" s="8"/>
      <c r="J31" s="8"/>
      <c r="K31" s="40"/>
      <c r="L31" s="8"/>
      <c r="M31" s="48"/>
      <c r="N31" s="14"/>
    </row>
    <row r="32" spans="1:15" hidden="1" x14ac:dyDescent="0.25">
      <c r="A32" s="38">
        <v>30</v>
      </c>
      <c r="B32" s="6"/>
      <c r="C32" s="7"/>
      <c r="D32" s="15"/>
      <c r="E32" s="16"/>
      <c r="F32" s="13"/>
      <c r="G32" s="8"/>
      <c r="H32" s="11"/>
      <c r="I32" s="8"/>
      <c r="J32" s="8"/>
      <c r="K32" s="40"/>
      <c r="L32" s="8"/>
      <c r="M32" s="48"/>
      <c r="N32" s="14"/>
    </row>
    <row r="33" spans="1:15" hidden="1" x14ac:dyDescent="0.25">
      <c r="A33" s="38">
        <v>31</v>
      </c>
      <c r="B33" s="6"/>
      <c r="C33" s="7"/>
      <c r="D33" s="15"/>
      <c r="E33" s="16"/>
      <c r="F33" s="13"/>
      <c r="G33" s="8"/>
      <c r="H33" s="11"/>
      <c r="I33" s="8"/>
      <c r="J33" s="8"/>
      <c r="K33" s="40"/>
      <c r="L33" s="8"/>
      <c r="M33" s="48"/>
      <c r="N33" s="14"/>
    </row>
    <row r="34" spans="1:15" hidden="1" x14ac:dyDescent="0.25">
      <c r="A34" s="38">
        <v>32</v>
      </c>
      <c r="B34" s="6"/>
      <c r="C34" s="7"/>
      <c r="D34" s="15"/>
      <c r="E34" s="16"/>
      <c r="F34" s="13"/>
      <c r="G34" s="8"/>
      <c r="H34" s="11"/>
      <c r="I34" s="8"/>
      <c r="J34" s="8"/>
      <c r="K34" s="40"/>
      <c r="L34" s="8"/>
      <c r="M34" s="48"/>
      <c r="N34" s="14"/>
    </row>
    <row r="35" spans="1:15" hidden="1" x14ac:dyDescent="0.25">
      <c r="A35" s="38">
        <v>33</v>
      </c>
      <c r="B35" s="6"/>
      <c r="C35" s="7"/>
      <c r="D35" s="15"/>
      <c r="E35" s="16"/>
      <c r="F35" s="13"/>
      <c r="G35" s="8"/>
      <c r="H35" s="11"/>
      <c r="I35" s="8"/>
      <c r="J35" s="8"/>
      <c r="K35" s="40"/>
      <c r="L35" s="8"/>
      <c r="M35" s="48"/>
      <c r="N35" s="14"/>
    </row>
    <row r="36" spans="1:15" hidden="1" x14ac:dyDescent="0.25">
      <c r="A36" s="38">
        <v>34</v>
      </c>
      <c r="B36" s="6"/>
      <c r="C36" s="7"/>
      <c r="D36" s="15"/>
      <c r="E36" s="16"/>
      <c r="F36" s="13"/>
      <c r="G36" s="8"/>
      <c r="H36" s="11"/>
      <c r="I36" s="8"/>
      <c r="J36" s="8"/>
      <c r="K36" s="40"/>
      <c r="L36" s="8"/>
      <c r="M36" s="48"/>
      <c r="N36" s="14"/>
    </row>
    <row r="37" spans="1:15" hidden="1" x14ac:dyDescent="0.25">
      <c r="A37" s="38">
        <v>35</v>
      </c>
      <c r="B37" s="6"/>
      <c r="C37" s="7"/>
      <c r="D37" s="15"/>
      <c r="E37" s="16"/>
      <c r="F37" s="13"/>
      <c r="G37" s="8"/>
      <c r="H37" s="11"/>
      <c r="I37" s="8"/>
      <c r="J37" s="8"/>
      <c r="K37" s="40"/>
      <c r="L37" s="8"/>
      <c r="M37" s="48"/>
      <c r="N37" s="14"/>
    </row>
    <row r="38" spans="1:15" hidden="1" x14ac:dyDescent="0.25">
      <c r="A38" s="38">
        <v>36</v>
      </c>
      <c r="B38" s="6"/>
      <c r="C38" s="7" t="s">
        <v>11</v>
      </c>
      <c r="D38" s="15"/>
      <c r="E38" s="16"/>
      <c r="F38" s="13"/>
      <c r="G38" s="8"/>
      <c r="H38" s="11"/>
      <c r="I38" s="8"/>
      <c r="J38" s="8"/>
      <c r="K38" s="40"/>
      <c r="L38" s="8"/>
      <c r="M38" s="48"/>
      <c r="N38" s="14"/>
    </row>
    <row r="39" spans="1:15" hidden="1" x14ac:dyDescent="0.25">
      <c r="A39" s="38">
        <v>37</v>
      </c>
      <c r="B39" s="6"/>
      <c r="C39" s="7" t="s">
        <v>10</v>
      </c>
      <c r="D39" s="15"/>
      <c r="E39" s="16"/>
      <c r="F39" s="13"/>
      <c r="G39" s="8"/>
      <c r="H39" s="11"/>
      <c r="I39" s="8"/>
      <c r="J39" s="8"/>
      <c r="K39" s="40"/>
      <c r="L39" s="8"/>
      <c r="M39" s="48"/>
      <c r="N39" s="14"/>
    </row>
    <row r="40" spans="1:15" hidden="1" x14ac:dyDescent="0.25">
      <c r="A40" s="38">
        <v>38</v>
      </c>
      <c r="B40" s="6"/>
      <c r="C40" s="7" t="s">
        <v>9</v>
      </c>
      <c r="D40" s="15"/>
      <c r="E40" s="16"/>
      <c r="F40" s="13"/>
      <c r="G40" s="8"/>
      <c r="H40" s="11"/>
      <c r="I40" s="8"/>
      <c r="J40" s="8"/>
      <c r="K40" s="40"/>
      <c r="L40" s="8"/>
      <c r="M40" s="48"/>
      <c r="N40" s="14"/>
    </row>
    <row r="41" spans="1:15" hidden="1" x14ac:dyDescent="0.25">
      <c r="A41" s="38">
        <v>39</v>
      </c>
      <c r="B41" s="6"/>
      <c r="C41" s="82" t="s">
        <v>768</v>
      </c>
      <c r="D41" s="15"/>
      <c r="E41" s="16"/>
      <c r="F41" s="13"/>
      <c r="G41" s="8"/>
      <c r="H41" s="11"/>
      <c r="I41" s="8"/>
      <c r="J41" s="8"/>
      <c r="K41" s="40"/>
      <c r="L41" s="8"/>
      <c r="M41" s="48"/>
      <c r="N41" s="14"/>
    </row>
    <row r="42" spans="1:15" x14ac:dyDescent="0.25">
      <c r="A42" s="38">
        <v>40</v>
      </c>
      <c r="B42" s="6"/>
      <c r="C42" s="7" t="s">
        <v>8</v>
      </c>
      <c r="D42" s="15"/>
      <c r="E42" s="16"/>
      <c r="F42" s="13"/>
      <c r="G42" s="8"/>
      <c r="H42" s="11"/>
      <c r="I42" s="8"/>
      <c r="J42" s="8"/>
      <c r="K42" s="40"/>
      <c r="L42" s="8"/>
      <c r="M42" s="48"/>
      <c r="N42" s="14"/>
    </row>
    <row r="43" spans="1:15" x14ac:dyDescent="0.25">
      <c r="A43" s="3"/>
      <c r="B43" s="3"/>
      <c r="E43" s="1"/>
      <c r="K43" s="44"/>
    </row>
    <row r="44" spans="1:15" x14ac:dyDescent="0.25">
      <c r="B44" s="47" t="s">
        <v>445</v>
      </c>
      <c r="K44" s="44"/>
    </row>
    <row r="45" spans="1:15" x14ac:dyDescent="0.25">
      <c r="B45" s="74" t="s">
        <v>696</v>
      </c>
      <c r="K45" s="44"/>
    </row>
    <row r="46" spans="1:15" x14ac:dyDescent="0.25">
      <c r="B46" s="65" t="s">
        <v>749</v>
      </c>
      <c r="K46" s="44"/>
    </row>
    <row r="47" spans="1:15" x14ac:dyDescent="0.25">
      <c r="B47" s="65" t="s">
        <v>767</v>
      </c>
      <c r="K47" s="44"/>
    </row>
    <row r="48" spans="1:15" s="1" customFormat="1" x14ac:dyDescent="0.25">
      <c r="B48" s="65" t="s">
        <v>784</v>
      </c>
      <c r="E48" s="12"/>
      <c r="F48" s="9"/>
      <c r="G48" s="9"/>
      <c r="H48" s="12"/>
      <c r="K48" s="44"/>
      <c r="N48" s="10"/>
      <c r="O48"/>
    </row>
    <row r="49" spans="2:15" s="1" customFormat="1" x14ac:dyDescent="0.25">
      <c r="B49" s="65"/>
      <c r="E49" s="12"/>
      <c r="F49" s="9"/>
      <c r="G49" s="9"/>
      <c r="H49" s="12"/>
      <c r="K49" s="44"/>
      <c r="N49" s="10"/>
      <c r="O49"/>
    </row>
    <row r="50" spans="2:15" s="1" customFormat="1" x14ac:dyDescent="0.25">
      <c r="B50" s="65"/>
      <c r="E50" s="12"/>
      <c r="F50" s="9"/>
      <c r="G50" s="9"/>
      <c r="H50" s="12"/>
      <c r="K50" s="44"/>
      <c r="N50" s="10"/>
      <c r="O50"/>
    </row>
    <row r="51" spans="2:15" s="1" customFormat="1" x14ac:dyDescent="0.25">
      <c r="B51" s="65"/>
      <c r="E51" s="12"/>
      <c r="F51" s="9"/>
      <c r="G51" s="9"/>
      <c r="H51" s="12"/>
      <c r="K51" s="44"/>
      <c r="N51" s="10"/>
      <c r="O51"/>
    </row>
    <row r="52" spans="2:15" s="1" customFormat="1" x14ac:dyDescent="0.25">
      <c r="B52" s="65"/>
      <c r="E52" s="12"/>
      <c r="F52" s="9"/>
      <c r="G52" s="9"/>
      <c r="H52" s="12"/>
      <c r="K52" s="44"/>
      <c r="N52" s="10"/>
      <c r="O52"/>
    </row>
    <row r="53" spans="2:15" s="1" customFormat="1" x14ac:dyDescent="0.25">
      <c r="B53" s="65"/>
      <c r="E53" s="12"/>
      <c r="F53" s="9"/>
      <c r="G53" s="9"/>
      <c r="H53" s="12"/>
      <c r="K53" s="44"/>
      <c r="N53" s="10"/>
      <c r="O53"/>
    </row>
    <row r="54" spans="2:15" s="1" customFormat="1" x14ac:dyDescent="0.25">
      <c r="B54" s="65"/>
      <c r="E54" s="12"/>
      <c r="F54" s="9"/>
      <c r="G54" s="9"/>
      <c r="H54" s="12"/>
      <c r="K54" s="44"/>
      <c r="N54" s="10"/>
      <c r="O54"/>
    </row>
    <row r="55" spans="2:15" s="1" customFormat="1" x14ac:dyDescent="0.25">
      <c r="B55" s="65"/>
      <c r="E55" s="12"/>
      <c r="F55" s="9"/>
      <c r="G55" s="9"/>
      <c r="H55" s="12"/>
      <c r="K55" s="44"/>
      <c r="N55" s="10"/>
      <c r="O55"/>
    </row>
    <row r="56" spans="2:15" s="1" customFormat="1" x14ac:dyDescent="0.25">
      <c r="B56" s="65"/>
      <c r="E56" s="12"/>
      <c r="F56" s="9"/>
      <c r="G56" s="9"/>
      <c r="H56" s="12"/>
      <c r="K56" s="44"/>
      <c r="N56" s="10"/>
      <c r="O56"/>
    </row>
    <row r="57" spans="2:15" s="1" customFormat="1" x14ac:dyDescent="0.25">
      <c r="B57" s="65"/>
      <c r="E57" s="12"/>
      <c r="F57" s="9"/>
      <c r="G57" s="9"/>
      <c r="H57" s="12"/>
      <c r="K57" s="44"/>
      <c r="N57" s="10"/>
      <c r="O57"/>
    </row>
    <row r="58" spans="2:15" s="1" customFormat="1" x14ac:dyDescent="0.25">
      <c r="B58" s="65"/>
      <c r="E58" s="12"/>
      <c r="F58" s="9"/>
      <c r="G58" s="9"/>
      <c r="H58" s="12"/>
      <c r="K58" s="44"/>
      <c r="N58" s="10"/>
      <c r="O58"/>
    </row>
    <row r="59" spans="2:15" s="1" customFormat="1" x14ac:dyDescent="0.25">
      <c r="B59" s="65"/>
      <c r="E59" s="12"/>
      <c r="F59" s="9"/>
      <c r="G59" s="9"/>
      <c r="H59" s="12"/>
      <c r="K59" s="44"/>
      <c r="N59" s="10"/>
      <c r="O59"/>
    </row>
    <row r="60" spans="2:15" s="1" customFormat="1" x14ac:dyDescent="0.25">
      <c r="B60" s="65"/>
      <c r="E60" s="12"/>
      <c r="F60" s="9"/>
      <c r="G60" s="9"/>
      <c r="H60" s="12"/>
      <c r="K60" s="44"/>
      <c r="N60" s="10"/>
      <c r="O60"/>
    </row>
    <row r="61" spans="2:15" s="1" customFormat="1" x14ac:dyDescent="0.25">
      <c r="B61" s="65"/>
      <c r="E61" s="12"/>
      <c r="F61" s="9"/>
      <c r="G61" s="9"/>
      <c r="H61" s="12"/>
      <c r="K61" s="44"/>
      <c r="N61" s="10"/>
      <c r="O61"/>
    </row>
    <row r="62" spans="2:15" s="1" customFormat="1" x14ac:dyDescent="0.25">
      <c r="B62" s="65"/>
      <c r="E62" s="12"/>
      <c r="F62" s="9"/>
      <c r="G62" s="9"/>
      <c r="H62" s="12"/>
      <c r="K62" s="44"/>
      <c r="N62" s="10"/>
      <c r="O62"/>
    </row>
    <row r="63" spans="2:15" s="1" customFormat="1" x14ac:dyDescent="0.25">
      <c r="B63" s="65"/>
      <c r="E63" s="12"/>
      <c r="F63" s="9"/>
      <c r="G63" s="9"/>
      <c r="H63" s="12"/>
      <c r="K63" s="44"/>
      <c r="N63" s="10"/>
      <c r="O63"/>
    </row>
    <row r="64" spans="2:15" s="1" customFormat="1" x14ac:dyDescent="0.25">
      <c r="B64" s="65"/>
      <c r="E64" s="12"/>
      <c r="F64" s="9"/>
      <c r="G64" s="9"/>
      <c r="H64" s="12"/>
      <c r="K64" s="44"/>
      <c r="N64" s="10"/>
      <c r="O64"/>
    </row>
    <row r="65" spans="2:15" s="1" customFormat="1" x14ac:dyDescent="0.25">
      <c r="B65" s="65"/>
      <c r="E65" s="12"/>
      <c r="F65" s="9"/>
      <c r="G65" s="9"/>
      <c r="H65" s="12"/>
      <c r="K65" s="44"/>
      <c r="N65" s="10"/>
      <c r="O65"/>
    </row>
    <row r="66" spans="2:15" s="1" customFormat="1" x14ac:dyDescent="0.25">
      <c r="B66" s="65"/>
      <c r="E66" s="12"/>
      <c r="F66" s="9"/>
      <c r="G66" s="9"/>
      <c r="H66" s="12"/>
      <c r="K66" s="44"/>
      <c r="N66" s="10"/>
      <c r="O66"/>
    </row>
    <row r="67" spans="2:15" s="1" customFormat="1" x14ac:dyDescent="0.25">
      <c r="B67" s="65"/>
      <c r="E67" s="12"/>
      <c r="F67" s="9"/>
      <c r="G67" s="9"/>
      <c r="H67" s="12"/>
      <c r="K67" s="44"/>
      <c r="N67" s="10"/>
      <c r="O67"/>
    </row>
    <row r="68" spans="2:15" s="1" customFormat="1" x14ac:dyDescent="0.25">
      <c r="B68" s="65"/>
      <c r="E68" s="12"/>
      <c r="F68" s="9"/>
      <c r="G68" s="9"/>
      <c r="H68" s="12"/>
      <c r="K68" s="44"/>
      <c r="N68" s="10"/>
      <c r="O68"/>
    </row>
    <row r="69" spans="2:15" s="1" customFormat="1" x14ac:dyDescent="0.25">
      <c r="B69" s="65"/>
      <c r="E69" s="12"/>
      <c r="F69" s="9"/>
      <c r="G69" s="9"/>
      <c r="H69" s="12"/>
      <c r="K69" s="44"/>
      <c r="N69" s="10"/>
      <c r="O69"/>
    </row>
    <row r="70" spans="2:15" s="1" customFormat="1" x14ac:dyDescent="0.25">
      <c r="B70" s="65"/>
      <c r="E70" s="12"/>
      <c r="F70" s="9"/>
      <c r="G70" s="9"/>
      <c r="H70" s="12"/>
      <c r="K70" s="44"/>
      <c r="N70" s="10"/>
      <c r="O70"/>
    </row>
    <row r="71" spans="2:15" s="1" customFormat="1" x14ac:dyDescent="0.25">
      <c r="B71" s="65"/>
      <c r="E71" s="12"/>
      <c r="F71" s="9"/>
      <c r="G71" s="9"/>
      <c r="H71" s="12"/>
      <c r="K71" s="44"/>
      <c r="N71" s="10"/>
      <c r="O71"/>
    </row>
    <row r="72" spans="2:15" s="1" customFormat="1" x14ac:dyDescent="0.25">
      <c r="B72" s="65"/>
      <c r="E72" s="12"/>
      <c r="F72" s="9"/>
      <c r="G72" s="9"/>
      <c r="H72" s="12"/>
      <c r="K72" s="44"/>
      <c r="N72" s="10"/>
      <c r="O72"/>
    </row>
    <row r="73" spans="2:15" s="1" customFormat="1" x14ac:dyDescent="0.25">
      <c r="B73" s="65"/>
      <c r="E73" s="12"/>
      <c r="F73" s="9"/>
      <c r="G73" s="9"/>
      <c r="H73" s="12"/>
      <c r="K73" s="44"/>
      <c r="N73" s="10"/>
      <c r="O73"/>
    </row>
    <row r="74" spans="2:15" s="1" customFormat="1" x14ac:dyDescent="0.25">
      <c r="B74" s="65"/>
      <c r="E74" s="12"/>
      <c r="F74" s="9"/>
      <c r="G74" s="9"/>
      <c r="H74" s="12"/>
      <c r="K74" s="44"/>
      <c r="N74" s="10"/>
      <c r="O74"/>
    </row>
    <row r="75" spans="2:15" s="1" customFormat="1" x14ac:dyDescent="0.25">
      <c r="B75" s="65"/>
      <c r="E75" s="12"/>
      <c r="F75" s="9"/>
      <c r="G75" s="9"/>
      <c r="H75" s="12"/>
      <c r="K75" s="44"/>
      <c r="N75" s="10"/>
      <c r="O75"/>
    </row>
    <row r="76" spans="2:15" s="1" customFormat="1" x14ac:dyDescent="0.25">
      <c r="B76" s="65"/>
      <c r="E76" s="12"/>
      <c r="F76" s="9"/>
      <c r="G76" s="9"/>
      <c r="H76" s="12"/>
      <c r="K76" s="44"/>
      <c r="N76" s="10"/>
      <c r="O76"/>
    </row>
    <row r="77" spans="2:15" s="1" customFormat="1" x14ac:dyDescent="0.25">
      <c r="B77" s="65"/>
      <c r="E77" s="12"/>
      <c r="F77" s="9"/>
      <c r="G77" s="9"/>
      <c r="H77" s="12"/>
      <c r="K77" s="44"/>
      <c r="N77" s="10"/>
      <c r="O77"/>
    </row>
    <row r="78" spans="2:15" s="1" customFormat="1" x14ac:dyDescent="0.25">
      <c r="B78" s="65"/>
      <c r="E78" s="12"/>
      <c r="F78" s="9"/>
      <c r="G78" s="9"/>
      <c r="H78" s="12"/>
      <c r="K78" s="44"/>
      <c r="N78" s="10"/>
      <c r="O78"/>
    </row>
    <row r="79" spans="2:15" s="1" customFormat="1" x14ac:dyDescent="0.25">
      <c r="B79" s="65"/>
      <c r="E79" s="12"/>
      <c r="F79" s="9"/>
      <c r="G79" s="9"/>
      <c r="H79" s="12"/>
      <c r="K79" s="44"/>
      <c r="N79" s="10"/>
      <c r="O79"/>
    </row>
    <row r="80" spans="2:15" s="1" customFormat="1" x14ac:dyDescent="0.25">
      <c r="B80" s="65"/>
      <c r="E80" s="12"/>
      <c r="F80" s="9"/>
      <c r="G80" s="9"/>
      <c r="H80" s="12"/>
      <c r="K80" s="44"/>
      <c r="N80" s="10"/>
      <c r="O80"/>
    </row>
    <row r="81" spans="2:15" s="1" customFormat="1" x14ac:dyDescent="0.25">
      <c r="B81" s="65"/>
      <c r="E81" s="12"/>
      <c r="F81" s="9"/>
      <c r="G81" s="9"/>
      <c r="H81" s="12"/>
      <c r="K81" s="44"/>
      <c r="N81" s="10"/>
      <c r="O81"/>
    </row>
    <row r="82" spans="2:15" s="1" customFormat="1" x14ac:dyDescent="0.25">
      <c r="B82" s="65"/>
      <c r="E82" s="12"/>
      <c r="F82" s="9"/>
      <c r="G82" s="9"/>
      <c r="H82" s="12"/>
      <c r="K82" s="44"/>
      <c r="N82" s="10"/>
      <c r="O82"/>
    </row>
    <row r="83" spans="2:15" s="1" customFormat="1" x14ac:dyDescent="0.25">
      <c r="B83" s="65"/>
      <c r="E83" s="12"/>
      <c r="F83" s="9"/>
      <c r="G83" s="9"/>
      <c r="H83" s="12"/>
      <c r="K83" s="44"/>
      <c r="N83" s="10"/>
      <c r="O83"/>
    </row>
    <row r="84" spans="2:15" s="1" customFormat="1" x14ac:dyDescent="0.25">
      <c r="B84" s="65"/>
      <c r="E84" s="12"/>
      <c r="F84" s="9"/>
      <c r="G84" s="9"/>
      <c r="H84" s="12"/>
      <c r="K84" s="44"/>
      <c r="N84" s="10"/>
      <c r="O84"/>
    </row>
    <row r="85" spans="2:15" s="1" customFormat="1" x14ac:dyDescent="0.25">
      <c r="B85" s="65"/>
      <c r="E85" s="12"/>
      <c r="F85" s="9"/>
      <c r="G85" s="9"/>
      <c r="H85" s="12"/>
      <c r="K85" s="44"/>
      <c r="N85" s="10"/>
      <c r="O85"/>
    </row>
    <row r="86" spans="2:15" s="1" customFormat="1" x14ac:dyDescent="0.25">
      <c r="B86" s="65"/>
      <c r="E86" s="12"/>
      <c r="F86" s="9"/>
      <c r="G86" s="9"/>
      <c r="H86" s="12"/>
      <c r="K86" s="44"/>
      <c r="N86" s="10"/>
      <c r="O86"/>
    </row>
    <row r="87" spans="2:15" s="1" customFormat="1" x14ac:dyDescent="0.25">
      <c r="B87" s="65"/>
      <c r="E87" s="12"/>
      <c r="F87" s="9"/>
      <c r="G87" s="9"/>
      <c r="H87" s="12"/>
      <c r="K87" s="44"/>
      <c r="N87" s="10"/>
      <c r="O87"/>
    </row>
    <row r="88" spans="2:15" s="1" customFormat="1" x14ac:dyDescent="0.25">
      <c r="B88" s="65"/>
      <c r="E88" s="12"/>
      <c r="F88" s="9"/>
      <c r="G88" s="9"/>
      <c r="H88" s="12"/>
      <c r="K88" s="44"/>
      <c r="N88" s="10"/>
      <c r="O88"/>
    </row>
    <row r="89" spans="2:15" s="1" customFormat="1" x14ac:dyDescent="0.25">
      <c r="B89" s="65"/>
      <c r="E89" s="12"/>
      <c r="F89" s="9"/>
      <c r="G89" s="9"/>
      <c r="H89" s="12"/>
      <c r="K89" s="44"/>
      <c r="N89" s="10"/>
      <c r="O89"/>
    </row>
    <row r="90" spans="2:15" s="1" customFormat="1" x14ac:dyDescent="0.25">
      <c r="B90" s="65"/>
      <c r="E90" s="12"/>
      <c r="F90" s="9"/>
      <c r="G90" s="9"/>
      <c r="H90" s="12"/>
      <c r="K90" s="44"/>
      <c r="N90" s="10"/>
      <c r="O90"/>
    </row>
    <row r="91" spans="2:15" s="1" customFormat="1" x14ac:dyDescent="0.25">
      <c r="B91" s="65"/>
      <c r="E91" s="12"/>
      <c r="F91" s="9"/>
      <c r="G91" s="9"/>
      <c r="H91" s="12"/>
      <c r="K91" s="44"/>
      <c r="N91" s="10"/>
      <c r="O91"/>
    </row>
    <row r="92" spans="2:15" s="1" customFormat="1" x14ac:dyDescent="0.25">
      <c r="B92" s="65"/>
      <c r="E92" s="12"/>
      <c r="F92" s="9"/>
      <c r="G92" s="9"/>
      <c r="H92" s="12"/>
      <c r="K92" s="44"/>
      <c r="N92" s="10"/>
      <c r="O92"/>
    </row>
    <row r="93" spans="2:15" s="1" customFormat="1" x14ac:dyDescent="0.25">
      <c r="B93" s="65"/>
      <c r="E93" s="12"/>
      <c r="F93" s="9"/>
      <c r="G93" s="9"/>
      <c r="H93" s="12"/>
      <c r="K93" s="44"/>
      <c r="N93" s="10"/>
      <c r="O93"/>
    </row>
    <row r="94" spans="2:15" s="1" customFormat="1" x14ac:dyDescent="0.25">
      <c r="B94" s="65"/>
      <c r="E94" s="12"/>
      <c r="F94" s="9"/>
      <c r="G94" s="9"/>
      <c r="H94" s="12"/>
      <c r="K94" s="44"/>
      <c r="N94" s="10"/>
      <c r="O94"/>
    </row>
    <row r="95" spans="2:15" s="1" customFormat="1" x14ac:dyDescent="0.25">
      <c r="B95" s="65"/>
      <c r="E95" s="12"/>
      <c r="F95" s="9"/>
      <c r="G95" s="9"/>
      <c r="H95" s="12"/>
      <c r="K95" s="44"/>
      <c r="N95" s="10"/>
      <c r="O95"/>
    </row>
    <row r="96" spans="2:15" s="1" customFormat="1" x14ac:dyDescent="0.25">
      <c r="B96" s="65"/>
      <c r="E96" s="12"/>
      <c r="F96" s="9"/>
      <c r="G96" s="9"/>
      <c r="H96" s="12"/>
      <c r="K96" s="44"/>
      <c r="N96" s="10"/>
      <c r="O96"/>
    </row>
    <row r="97" spans="2:15" s="1" customFormat="1" x14ac:dyDescent="0.25">
      <c r="B97" s="65"/>
      <c r="E97" s="12"/>
      <c r="F97" s="9"/>
      <c r="G97" s="9"/>
      <c r="H97" s="12"/>
      <c r="K97" s="44"/>
      <c r="N97" s="10"/>
      <c r="O97"/>
    </row>
    <row r="98" spans="2:15" s="1" customFormat="1" x14ac:dyDescent="0.25">
      <c r="B98" s="65"/>
      <c r="E98" s="12"/>
      <c r="F98" s="9"/>
      <c r="G98" s="9"/>
      <c r="H98" s="12"/>
      <c r="K98" s="44"/>
      <c r="N98" s="10"/>
      <c r="O98"/>
    </row>
    <row r="99" spans="2:15" s="1" customFormat="1" x14ac:dyDescent="0.25">
      <c r="B99" s="65"/>
      <c r="E99" s="12"/>
      <c r="F99" s="9"/>
      <c r="G99" s="9"/>
      <c r="H99" s="12"/>
      <c r="K99" s="44"/>
      <c r="N99" s="10"/>
      <c r="O99"/>
    </row>
    <row r="100" spans="2:15" s="1" customFormat="1" x14ac:dyDescent="0.25">
      <c r="B100" s="65"/>
      <c r="E100" s="12"/>
      <c r="F100" s="9"/>
      <c r="G100" s="9"/>
      <c r="H100" s="12"/>
      <c r="K100" s="44"/>
      <c r="N100" s="10"/>
      <c r="O100"/>
    </row>
    <row r="101" spans="2:15" s="1" customFormat="1" x14ac:dyDescent="0.25">
      <c r="B101" s="65"/>
      <c r="E101" s="12"/>
      <c r="F101" s="9"/>
      <c r="G101" s="9"/>
      <c r="H101" s="12"/>
      <c r="K101" s="44"/>
      <c r="N101" s="10"/>
      <c r="O101"/>
    </row>
    <row r="102" spans="2:15" s="1" customFormat="1" x14ac:dyDescent="0.25">
      <c r="B102" s="65"/>
      <c r="E102" s="12"/>
      <c r="F102" s="9"/>
      <c r="G102" s="9"/>
      <c r="H102" s="12"/>
      <c r="K102" s="44"/>
      <c r="N102" s="10"/>
      <c r="O102"/>
    </row>
    <row r="103" spans="2:15" s="1" customFormat="1" x14ac:dyDescent="0.25">
      <c r="B103" s="65"/>
      <c r="E103" s="12"/>
      <c r="F103" s="9"/>
      <c r="G103" s="9"/>
      <c r="H103" s="12"/>
      <c r="K103" s="44"/>
      <c r="N103" s="10"/>
      <c r="O103"/>
    </row>
    <row r="104" spans="2:15" s="1" customFormat="1" x14ac:dyDescent="0.25">
      <c r="B104" s="65"/>
      <c r="E104" s="12"/>
      <c r="F104" s="9"/>
      <c r="G104" s="9"/>
      <c r="H104" s="12"/>
      <c r="K104" s="44"/>
      <c r="N104" s="10"/>
      <c r="O104"/>
    </row>
    <row r="105" spans="2:15" s="1" customFormat="1" x14ac:dyDescent="0.25">
      <c r="B105" s="65"/>
      <c r="E105" s="12"/>
      <c r="F105" s="9"/>
      <c r="G105" s="9"/>
      <c r="H105" s="12"/>
      <c r="K105" s="44"/>
      <c r="N105" s="10"/>
      <c r="O105"/>
    </row>
    <row r="106" spans="2:15" s="1" customFormat="1" x14ac:dyDescent="0.25">
      <c r="B106" s="65"/>
      <c r="E106" s="12"/>
      <c r="F106" s="9"/>
      <c r="G106" s="9"/>
      <c r="H106" s="12"/>
      <c r="K106" s="44"/>
      <c r="N106" s="10"/>
      <c r="O106"/>
    </row>
    <row r="107" spans="2:15" s="1" customFormat="1" x14ac:dyDescent="0.25">
      <c r="B107" s="65"/>
      <c r="E107" s="12"/>
      <c r="F107" s="9"/>
      <c r="G107" s="9"/>
      <c r="H107" s="12"/>
      <c r="K107" s="44"/>
      <c r="N107" s="10"/>
      <c r="O107"/>
    </row>
    <row r="108" spans="2:15" s="1" customFormat="1" x14ac:dyDescent="0.25">
      <c r="B108" s="65"/>
      <c r="E108" s="12"/>
      <c r="F108" s="9"/>
      <c r="G108" s="9"/>
      <c r="H108" s="12"/>
      <c r="K108" s="44"/>
      <c r="N108" s="10"/>
      <c r="O108"/>
    </row>
    <row r="109" spans="2:15" s="1" customFormat="1" x14ac:dyDescent="0.25">
      <c r="B109" s="65"/>
      <c r="E109" s="12"/>
      <c r="F109" s="9"/>
      <c r="G109" s="9"/>
      <c r="H109" s="12"/>
      <c r="K109" s="44"/>
      <c r="N109" s="10"/>
      <c r="O109"/>
    </row>
    <row r="110" spans="2:15" s="1" customFormat="1" x14ac:dyDescent="0.25">
      <c r="B110" s="65"/>
      <c r="E110" s="12"/>
      <c r="F110" s="9"/>
      <c r="G110" s="9"/>
      <c r="H110" s="12"/>
      <c r="K110" s="44"/>
      <c r="N110" s="10"/>
      <c r="O110"/>
    </row>
    <row r="111" spans="2:15" s="1" customFormat="1" x14ac:dyDescent="0.25">
      <c r="B111" s="65"/>
      <c r="E111" s="12"/>
      <c r="F111" s="9"/>
      <c r="G111" s="9"/>
      <c r="H111" s="12"/>
      <c r="K111" s="44"/>
      <c r="N111" s="10"/>
      <c r="O111"/>
    </row>
    <row r="112" spans="2:15" s="1" customFormat="1" x14ac:dyDescent="0.25">
      <c r="B112" s="65"/>
      <c r="E112" s="12"/>
      <c r="F112" s="9"/>
      <c r="G112" s="9"/>
      <c r="H112" s="12"/>
      <c r="K112" s="44"/>
      <c r="N112" s="10"/>
      <c r="O112"/>
    </row>
    <row r="113" spans="2:15" s="1" customFormat="1" x14ac:dyDescent="0.25">
      <c r="B113" s="65"/>
      <c r="E113" s="12"/>
      <c r="F113" s="9"/>
      <c r="G113" s="9"/>
      <c r="H113" s="12"/>
      <c r="K113" s="44"/>
      <c r="N113" s="10"/>
      <c r="O113"/>
    </row>
    <row r="114" spans="2:15" s="1" customFormat="1" x14ac:dyDescent="0.25">
      <c r="B114" s="65"/>
      <c r="E114" s="12"/>
      <c r="F114" s="9"/>
      <c r="G114" s="9"/>
      <c r="H114" s="12"/>
      <c r="K114" s="44"/>
      <c r="N114" s="10"/>
      <c r="O114"/>
    </row>
    <row r="115" spans="2:15" s="1" customFormat="1" x14ac:dyDescent="0.25">
      <c r="B115" s="65"/>
      <c r="E115" s="12"/>
      <c r="F115" s="9"/>
      <c r="G115" s="9"/>
      <c r="H115" s="12"/>
      <c r="K115" s="44"/>
      <c r="N115" s="10"/>
      <c r="O115"/>
    </row>
    <row r="116" spans="2:15" s="1" customFormat="1" x14ac:dyDescent="0.25">
      <c r="B116" s="65"/>
      <c r="E116" s="12"/>
      <c r="F116" s="9"/>
      <c r="G116" s="9"/>
      <c r="H116" s="12"/>
      <c r="K116" s="44"/>
      <c r="N116" s="10"/>
      <c r="O116"/>
    </row>
    <row r="117" spans="2:15" s="1" customFormat="1" x14ac:dyDescent="0.25">
      <c r="B117" s="65"/>
      <c r="E117" s="12"/>
      <c r="F117" s="9"/>
      <c r="G117" s="9"/>
      <c r="H117" s="12"/>
      <c r="K117" s="44"/>
      <c r="N117" s="10"/>
      <c r="O117"/>
    </row>
    <row r="118" spans="2:15" s="1" customFormat="1" x14ac:dyDescent="0.25">
      <c r="B118" s="65"/>
      <c r="E118" s="12"/>
      <c r="F118" s="9"/>
      <c r="G118" s="9"/>
      <c r="H118" s="12"/>
      <c r="K118" s="44"/>
      <c r="N118" s="10"/>
      <c r="O118"/>
    </row>
    <row r="119" spans="2:15" s="1" customFormat="1" x14ac:dyDescent="0.25">
      <c r="B119" s="65"/>
      <c r="E119" s="12"/>
      <c r="F119" s="9"/>
      <c r="G119" s="9"/>
      <c r="H119" s="12"/>
      <c r="K119" s="44"/>
      <c r="N119" s="10"/>
      <c r="O119"/>
    </row>
    <row r="120" spans="2:15" s="1" customFormat="1" x14ac:dyDescent="0.25">
      <c r="B120" s="65"/>
      <c r="E120" s="12"/>
      <c r="F120" s="9"/>
      <c r="G120" s="9"/>
      <c r="H120" s="12"/>
      <c r="K120" s="44"/>
      <c r="N120" s="10"/>
      <c r="O120"/>
    </row>
    <row r="121" spans="2:15" s="1" customFormat="1" x14ac:dyDescent="0.25">
      <c r="B121" s="65"/>
      <c r="E121" s="12"/>
      <c r="F121" s="9"/>
      <c r="G121" s="9"/>
      <c r="H121" s="12"/>
      <c r="K121" s="44"/>
      <c r="N121" s="10"/>
      <c r="O121"/>
    </row>
    <row r="122" spans="2:15" s="1" customFormat="1" x14ac:dyDescent="0.25">
      <c r="B122" s="65"/>
      <c r="E122" s="12"/>
      <c r="F122" s="9"/>
      <c r="G122" s="9"/>
      <c r="H122" s="12"/>
      <c r="K122" s="44"/>
      <c r="N122" s="10"/>
      <c r="O122"/>
    </row>
    <row r="123" spans="2:15" s="1" customFormat="1" x14ac:dyDescent="0.25">
      <c r="B123" s="65"/>
      <c r="E123" s="12"/>
      <c r="F123" s="9"/>
      <c r="G123" s="9"/>
      <c r="H123" s="12"/>
      <c r="K123" s="44"/>
      <c r="N123" s="10"/>
      <c r="O123"/>
    </row>
    <row r="124" spans="2:15" s="1" customFormat="1" x14ac:dyDescent="0.25">
      <c r="B124" s="65"/>
      <c r="E124" s="12"/>
      <c r="F124" s="9"/>
      <c r="G124" s="9"/>
      <c r="H124" s="12"/>
      <c r="K124" s="44"/>
      <c r="N124" s="10"/>
      <c r="O124"/>
    </row>
    <row r="125" spans="2:15" s="1" customFormat="1" x14ac:dyDescent="0.25">
      <c r="B125" s="65"/>
      <c r="E125" s="12"/>
      <c r="F125" s="9"/>
      <c r="G125" s="9"/>
      <c r="H125" s="12"/>
      <c r="K125" s="44"/>
      <c r="N125" s="10"/>
      <c r="O125"/>
    </row>
    <row r="126" spans="2:15" s="1" customFormat="1" x14ac:dyDescent="0.25">
      <c r="B126" s="65"/>
      <c r="E126" s="12"/>
      <c r="F126" s="9"/>
      <c r="G126" s="9"/>
      <c r="H126" s="12"/>
      <c r="K126" s="44"/>
      <c r="N126" s="10"/>
      <c r="O126"/>
    </row>
    <row r="127" spans="2:15" s="1" customFormat="1" x14ac:dyDescent="0.25">
      <c r="B127" s="65"/>
      <c r="E127" s="12"/>
      <c r="F127" s="9"/>
      <c r="G127" s="9"/>
      <c r="H127" s="12"/>
      <c r="K127" s="44"/>
      <c r="N127" s="10"/>
      <c r="O127"/>
    </row>
    <row r="128" spans="2:15" s="1" customFormat="1" x14ac:dyDescent="0.25">
      <c r="B128" s="65"/>
      <c r="E128" s="12"/>
      <c r="F128" s="9"/>
      <c r="G128" s="9"/>
      <c r="H128" s="12"/>
      <c r="K128" s="44"/>
      <c r="N128" s="10"/>
      <c r="O128"/>
    </row>
    <row r="129" spans="2:15" s="1" customFormat="1" x14ac:dyDescent="0.25">
      <c r="B129" s="65"/>
      <c r="E129" s="12"/>
      <c r="F129" s="9"/>
      <c r="G129" s="9"/>
      <c r="H129" s="12"/>
      <c r="K129" s="44"/>
      <c r="N129" s="10"/>
      <c r="O129"/>
    </row>
    <row r="130" spans="2:15" s="1" customFormat="1" x14ac:dyDescent="0.25">
      <c r="B130" s="65"/>
      <c r="E130" s="12"/>
      <c r="F130" s="9"/>
      <c r="G130" s="9"/>
      <c r="H130" s="12"/>
      <c r="K130" s="44"/>
      <c r="N130" s="10"/>
      <c r="O130"/>
    </row>
    <row r="131" spans="2:15" s="1" customFormat="1" x14ac:dyDescent="0.25">
      <c r="B131" s="65"/>
      <c r="E131" s="12"/>
      <c r="F131" s="9"/>
      <c r="G131" s="9"/>
      <c r="H131" s="12"/>
      <c r="K131" s="44"/>
      <c r="N131" s="10"/>
      <c r="O131"/>
    </row>
    <row r="132" spans="2:15" s="1" customFormat="1" x14ac:dyDescent="0.25">
      <c r="B132" s="65"/>
      <c r="E132" s="12"/>
      <c r="F132" s="9"/>
      <c r="G132" s="9"/>
      <c r="H132" s="12"/>
      <c r="K132" s="44"/>
      <c r="N132" s="10"/>
      <c r="O132"/>
    </row>
    <row r="133" spans="2:15" s="1" customFormat="1" x14ac:dyDescent="0.25">
      <c r="B133" s="65"/>
      <c r="E133" s="12"/>
      <c r="F133" s="9"/>
      <c r="G133" s="9"/>
      <c r="H133" s="12"/>
      <c r="K133" s="44"/>
      <c r="N133" s="10"/>
      <c r="O133"/>
    </row>
    <row r="134" spans="2:15" s="1" customFormat="1" x14ac:dyDescent="0.25">
      <c r="B134" s="65"/>
      <c r="E134" s="12"/>
      <c r="F134" s="9"/>
      <c r="G134" s="9"/>
      <c r="H134" s="12"/>
      <c r="K134" s="44"/>
      <c r="N134" s="10"/>
      <c r="O134"/>
    </row>
    <row r="135" spans="2:15" s="1" customFormat="1" x14ac:dyDescent="0.25">
      <c r="B135" s="65"/>
      <c r="E135" s="12"/>
      <c r="F135" s="9"/>
      <c r="G135" s="9"/>
      <c r="H135" s="12"/>
      <c r="K135" s="44"/>
      <c r="N135" s="10"/>
      <c r="O135"/>
    </row>
    <row r="136" spans="2:15" s="1" customFormat="1" x14ac:dyDescent="0.25">
      <c r="B136" s="65"/>
      <c r="E136" s="12"/>
      <c r="F136" s="9"/>
      <c r="G136" s="9"/>
      <c r="H136" s="12"/>
      <c r="K136" s="44"/>
      <c r="N136" s="10"/>
      <c r="O136"/>
    </row>
    <row r="137" spans="2:15" s="1" customFormat="1" x14ac:dyDescent="0.25">
      <c r="B137" s="65"/>
      <c r="E137" s="12"/>
      <c r="F137" s="9"/>
      <c r="G137" s="9"/>
      <c r="H137" s="12"/>
      <c r="K137" s="44"/>
      <c r="N137" s="10"/>
      <c r="O137"/>
    </row>
    <row r="138" spans="2:15" s="1" customFormat="1" x14ac:dyDescent="0.25">
      <c r="B138" s="65"/>
      <c r="E138" s="12"/>
      <c r="F138" s="9"/>
      <c r="G138" s="9"/>
      <c r="H138" s="12"/>
      <c r="K138" s="44"/>
      <c r="N138" s="10"/>
      <c r="O138"/>
    </row>
    <row r="139" spans="2:15" s="1" customFormat="1" x14ac:dyDescent="0.25">
      <c r="B139" s="65"/>
      <c r="E139" s="12"/>
      <c r="F139" s="9"/>
      <c r="G139" s="9"/>
      <c r="H139" s="12"/>
      <c r="K139" s="44"/>
      <c r="N139" s="10"/>
      <c r="O139"/>
    </row>
    <row r="140" spans="2:15" s="1" customFormat="1" x14ac:dyDescent="0.25">
      <c r="B140" s="65"/>
      <c r="E140" s="12"/>
      <c r="F140" s="9"/>
      <c r="G140" s="9"/>
      <c r="H140" s="12"/>
      <c r="K140" s="44"/>
      <c r="N140" s="10"/>
      <c r="O140"/>
    </row>
    <row r="141" spans="2:15" s="1" customFormat="1" x14ac:dyDescent="0.25">
      <c r="B141" s="65"/>
      <c r="E141" s="12"/>
      <c r="F141" s="9"/>
      <c r="G141" s="9"/>
      <c r="H141" s="12"/>
      <c r="K141" s="44"/>
      <c r="N141" s="10"/>
      <c r="O141"/>
    </row>
    <row r="142" spans="2:15" s="1" customFormat="1" x14ac:dyDescent="0.25">
      <c r="B142" s="65"/>
      <c r="E142" s="12"/>
      <c r="F142" s="9"/>
      <c r="G142" s="9"/>
      <c r="H142" s="12"/>
      <c r="K142" s="44"/>
      <c r="N142" s="10"/>
      <c r="O142"/>
    </row>
    <row r="143" spans="2:15" s="1" customFormat="1" x14ac:dyDescent="0.25">
      <c r="B143" s="65"/>
      <c r="E143" s="12"/>
      <c r="F143" s="9"/>
      <c r="G143" s="9"/>
      <c r="H143" s="12"/>
      <c r="K143" s="44"/>
      <c r="N143" s="10"/>
      <c r="O143"/>
    </row>
    <row r="144" spans="2:15" s="1" customFormat="1" x14ac:dyDescent="0.25">
      <c r="B144" s="65"/>
      <c r="E144" s="12"/>
      <c r="F144" s="9"/>
      <c r="G144" s="9"/>
      <c r="H144" s="12"/>
      <c r="K144" s="44"/>
      <c r="N144" s="10"/>
      <c r="O144"/>
    </row>
    <row r="145" spans="2:15" s="1" customFormat="1" x14ac:dyDescent="0.25">
      <c r="B145" s="65"/>
      <c r="E145" s="12"/>
      <c r="F145" s="9"/>
      <c r="G145" s="9"/>
      <c r="H145" s="12"/>
      <c r="K145" s="44"/>
      <c r="N145" s="10"/>
      <c r="O145"/>
    </row>
    <row r="146" spans="2:15" s="1" customFormat="1" x14ac:dyDescent="0.25">
      <c r="B146" s="65"/>
      <c r="E146" s="12"/>
      <c r="F146" s="9"/>
      <c r="G146" s="9"/>
      <c r="H146" s="12"/>
      <c r="K146" s="44"/>
      <c r="N146" s="10"/>
      <c r="O146"/>
    </row>
    <row r="147" spans="2:15" s="1" customFormat="1" x14ac:dyDescent="0.25">
      <c r="B147" s="65"/>
      <c r="E147" s="12"/>
      <c r="F147" s="9"/>
      <c r="G147" s="9"/>
      <c r="H147" s="12"/>
      <c r="K147" s="44"/>
      <c r="N147" s="10"/>
      <c r="O147"/>
    </row>
    <row r="148" spans="2:15" s="1" customFormat="1" x14ac:dyDescent="0.25">
      <c r="B148" s="65"/>
      <c r="E148" s="12"/>
      <c r="F148" s="9"/>
      <c r="G148" s="9"/>
      <c r="H148" s="12"/>
      <c r="K148" s="44"/>
      <c r="N148" s="10"/>
      <c r="O148"/>
    </row>
    <row r="149" spans="2:15" s="1" customFormat="1" x14ac:dyDescent="0.25">
      <c r="B149" s="65"/>
      <c r="E149" s="12"/>
      <c r="F149" s="9"/>
      <c r="G149" s="9"/>
      <c r="H149" s="12"/>
      <c r="K149" s="44"/>
      <c r="N149" s="10"/>
      <c r="O149"/>
    </row>
    <row r="150" spans="2:15" s="1" customFormat="1" x14ac:dyDescent="0.25">
      <c r="B150" s="65"/>
      <c r="E150" s="12"/>
      <c r="F150" s="9"/>
      <c r="G150" s="9"/>
      <c r="H150" s="12"/>
      <c r="K150" s="44"/>
      <c r="N150" s="10"/>
      <c r="O150"/>
    </row>
    <row r="151" spans="2:15" s="1" customFormat="1" x14ac:dyDescent="0.25">
      <c r="B151" s="65"/>
      <c r="E151" s="12"/>
      <c r="F151" s="9"/>
      <c r="G151" s="9"/>
      <c r="H151" s="12"/>
      <c r="K151" s="44"/>
      <c r="N151" s="10"/>
      <c r="O151"/>
    </row>
    <row r="152" spans="2:15" s="1" customFormat="1" x14ac:dyDescent="0.25">
      <c r="B152" s="65"/>
      <c r="E152" s="12"/>
      <c r="F152" s="9"/>
      <c r="G152" s="9"/>
      <c r="H152" s="12"/>
      <c r="K152" s="44"/>
      <c r="N152" s="10"/>
      <c r="O152"/>
    </row>
    <row r="153" spans="2:15" s="1" customFormat="1" x14ac:dyDescent="0.25">
      <c r="B153" s="65"/>
      <c r="E153" s="12"/>
      <c r="F153" s="9"/>
      <c r="G153" s="9"/>
      <c r="H153" s="12"/>
      <c r="K153" s="44"/>
      <c r="N153" s="10"/>
      <c r="O153"/>
    </row>
    <row r="154" spans="2:15" s="1" customFormat="1" x14ac:dyDescent="0.25">
      <c r="B154" s="65"/>
      <c r="E154" s="12"/>
      <c r="F154" s="9"/>
      <c r="G154" s="9"/>
      <c r="H154" s="12"/>
      <c r="K154" s="44"/>
      <c r="N154" s="10"/>
      <c r="O154"/>
    </row>
    <row r="155" spans="2:15" s="1" customFormat="1" x14ac:dyDescent="0.25">
      <c r="B155" s="65"/>
      <c r="E155" s="12"/>
      <c r="F155" s="9"/>
      <c r="G155" s="9"/>
      <c r="H155" s="12"/>
      <c r="K155" s="44"/>
      <c r="N155" s="10"/>
      <c r="O155"/>
    </row>
    <row r="156" spans="2:15" s="1" customFormat="1" x14ac:dyDescent="0.25">
      <c r="B156" s="65"/>
      <c r="E156" s="12"/>
      <c r="F156" s="9"/>
      <c r="G156" s="9"/>
      <c r="H156" s="12"/>
      <c r="K156" s="44"/>
      <c r="N156" s="10"/>
      <c r="O156"/>
    </row>
    <row r="157" spans="2:15" s="1" customFormat="1" x14ac:dyDescent="0.25">
      <c r="B157" s="65"/>
      <c r="E157" s="12"/>
      <c r="F157" s="9"/>
      <c r="G157" s="9"/>
      <c r="H157" s="12"/>
      <c r="K157" s="44"/>
      <c r="N157" s="10"/>
      <c r="O157"/>
    </row>
    <row r="158" spans="2:15" s="1" customFormat="1" x14ac:dyDescent="0.25">
      <c r="B158" s="65"/>
      <c r="E158" s="12"/>
      <c r="F158" s="9"/>
      <c r="G158" s="9"/>
      <c r="H158" s="12"/>
      <c r="K158" s="44"/>
      <c r="N158" s="10"/>
      <c r="O158"/>
    </row>
    <row r="159" spans="2:15" s="1" customFormat="1" x14ac:dyDescent="0.25">
      <c r="B159" s="65"/>
      <c r="E159" s="12"/>
      <c r="F159" s="9"/>
      <c r="G159" s="9"/>
      <c r="H159" s="12"/>
      <c r="K159" s="44"/>
      <c r="N159" s="10"/>
      <c r="O159"/>
    </row>
    <row r="160" spans="2:15" s="1" customFormat="1" x14ac:dyDescent="0.25">
      <c r="B160" s="65"/>
      <c r="E160" s="12"/>
      <c r="F160" s="9"/>
      <c r="G160" s="9"/>
      <c r="H160" s="12"/>
      <c r="K160" s="44"/>
      <c r="N160" s="10"/>
      <c r="O160"/>
    </row>
    <row r="161" spans="2:15" s="1" customFormat="1" x14ac:dyDescent="0.25">
      <c r="B161" s="65"/>
      <c r="E161" s="12"/>
      <c r="F161" s="9"/>
      <c r="G161" s="9"/>
      <c r="H161" s="12"/>
      <c r="K161" s="44"/>
      <c r="N161" s="10"/>
      <c r="O161"/>
    </row>
    <row r="162" spans="2:15" s="1" customFormat="1" x14ac:dyDescent="0.25">
      <c r="B162" s="65"/>
      <c r="E162" s="12"/>
      <c r="F162" s="9"/>
      <c r="G162" s="9"/>
      <c r="H162" s="12"/>
      <c r="K162" s="44"/>
      <c r="N162" s="10"/>
      <c r="O162"/>
    </row>
    <row r="163" spans="2:15" s="1" customFormat="1" x14ac:dyDescent="0.25">
      <c r="B163" s="65"/>
      <c r="E163" s="12"/>
      <c r="F163" s="9"/>
      <c r="G163" s="9"/>
      <c r="H163" s="12"/>
      <c r="K163" s="44"/>
      <c r="N163" s="10"/>
      <c r="O163"/>
    </row>
    <row r="164" spans="2:15" s="1" customFormat="1" x14ac:dyDescent="0.25">
      <c r="B164" s="65"/>
      <c r="E164" s="12"/>
      <c r="F164" s="9"/>
      <c r="G164" s="9"/>
      <c r="H164" s="12"/>
      <c r="K164" s="44"/>
      <c r="N164" s="10"/>
      <c r="O164"/>
    </row>
    <row r="165" spans="2:15" s="1" customFormat="1" x14ac:dyDescent="0.25">
      <c r="B165" s="65"/>
      <c r="E165" s="12"/>
      <c r="F165" s="9"/>
      <c r="G165" s="9"/>
      <c r="H165" s="12"/>
      <c r="K165" s="44"/>
      <c r="N165" s="10"/>
      <c r="O165"/>
    </row>
    <row r="166" spans="2:15" s="1" customFormat="1" x14ac:dyDescent="0.25">
      <c r="B166" s="65"/>
      <c r="E166" s="12"/>
      <c r="F166" s="9"/>
      <c r="G166" s="9"/>
      <c r="H166" s="12"/>
      <c r="K166" s="44"/>
      <c r="N166" s="10"/>
      <c r="O166"/>
    </row>
    <row r="167" spans="2:15" s="1" customFormat="1" x14ac:dyDescent="0.25">
      <c r="B167" s="65"/>
      <c r="E167" s="12"/>
      <c r="F167" s="9"/>
      <c r="G167" s="9"/>
      <c r="H167" s="12"/>
      <c r="K167" s="44"/>
      <c r="N167" s="10"/>
      <c r="O167"/>
    </row>
    <row r="168" spans="2:15" s="1" customFormat="1" x14ac:dyDescent="0.25">
      <c r="B168" s="65"/>
      <c r="E168" s="12"/>
      <c r="F168" s="9"/>
      <c r="G168" s="9"/>
      <c r="H168" s="12"/>
      <c r="K168" s="44"/>
      <c r="N168" s="10"/>
      <c r="O168"/>
    </row>
    <row r="169" spans="2:15" s="1" customFormat="1" x14ac:dyDescent="0.25">
      <c r="B169" s="65"/>
      <c r="E169" s="12"/>
      <c r="F169" s="9"/>
      <c r="G169" s="9"/>
      <c r="H169" s="12"/>
      <c r="K169" s="44"/>
      <c r="N169" s="10"/>
      <c r="O169"/>
    </row>
    <row r="170" spans="2:15" s="1" customFormat="1" x14ac:dyDescent="0.25">
      <c r="B170" s="65"/>
      <c r="E170" s="12"/>
      <c r="F170" s="9"/>
      <c r="G170" s="9"/>
      <c r="H170" s="12"/>
      <c r="K170" s="44"/>
      <c r="N170" s="10"/>
      <c r="O170"/>
    </row>
    <row r="171" spans="2:15" s="1" customFormat="1" x14ac:dyDescent="0.25">
      <c r="B171" s="65"/>
      <c r="E171" s="12"/>
      <c r="F171" s="9"/>
      <c r="G171" s="9"/>
      <c r="H171" s="12"/>
      <c r="K171" s="44"/>
      <c r="N171" s="10"/>
      <c r="O171"/>
    </row>
    <row r="172" spans="2:15" s="1" customFormat="1" x14ac:dyDescent="0.25">
      <c r="B172" s="65"/>
      <c r="E172" s="12"/>
      <c r="F172" s="9"/>
      <c r="G172" s="9"/>
      <c r="H172" s="12"/>
      <c r="K172" s="44"/>
      <c r="N172" s="10"/>
      <c r="O172"/>
    </row>
    <row r="173" spans="2:15" s="1" customFormat="1" x14ac:dyDescent="0.25">
      <c r="B173" s="65"/>
      <c r="E173" s="12"/>
      <c r="F173" s="9"/>
      <c r="G173" s="9"/>
      <c r="H173" s="12"/>
      <c r="K173" s="44"/>
      <c r="N173" s="10"/>
      <c r="O173"/>
    </row>
    <row r="174" spans="2:15" s="1" customFormat="1" x14ac:dyDescent="0.25">
      <c r="B174" s="65"/>
      <c r="E174" s="12"/>
      <c r="F174" s="9"/>
      <c r="G174" s="9"/>
      <c r="H174" s="12"/>
      <c r="K174" s="44"/>
      <c r="N174" s="10"/>
      <c r="O174"/>
    </row>
    <row r="175" spans="2:15" s="1" customFormat="1" x14ac:dyDescent="0.25">
      <c r="B175" s="65"/>
      <c r="E175" s="12"/>
      <c r="F175" s="9"/>
      <c r="G175" s="9"/>
      <c r="H175" s="12"/>
      <c r="K175" s="44"/>
      <c r="N175" s="10"/>
      <c r="O175"/>
    </row>
    <row r="176" spans="2:15" s="1" customFormat="1" x14ac:dyDescent="0.25">
      <c r="B176" s="65"/>
      <c r="E176" s="12"/>
      <c r="F176" s="9"/>
      <c r="G176" s="9"/>
      <c r="H176" s="12"/>
      <c r="K176" s="44"/>
      <c r="N176" s="10"/>
      <c r="O176"/>
    </row>
    <row r="177" spans="2:15" s="1" customFormat="1" x14ac:dyDescent="0.25">
      <c r="B177" s="65"/>
      <c r="E177" s="12"/>
      <c r="F177" s="9"/>
      <c r="G177" s="9"/>
      <c r="H177" s="12"/>
      <c r="K177" s="44"/>
      <c r="N177" s="10"/>
      <c r="O177"/>
    </row>
    <row r="178" spans="2:15" s="1" customFormat="1" x14ac:dyDescent="0.25">
      <c r="B178" s="65"/>
      <c r="E178" s="12"/>
      <c r="F178" s="9"/>
      <c r="G178" s="9"/>
      <c r="H178" s="12"/>
      <c r="K178" s="44"/>
      <c r="N178" s="10"/>
      <c r="O178"/>
    </row>
    <row r="179" spans="2:15" s="1" customFormat="1" x14ac:dyDescent="0.25">
      <c r="B179" s="65"/>
      <c r="E179" s="12"/>
      <c r="F179" s="9"/>
      <c r="G179" s="9"/>
      <c r="H179" s="12"/>
      <c r="K179" s="44"/>
      <c r="N179" s="10"/>
      <c r="O179"/>
    </row>
    <row r="180" spans="2:15" s="1" customFormat="1" x14ac:dyDescent="0.25">
      <c r="B180" s="65"/>
      <c r="E180" s="12"/>
      <c r="F180" s="9"/>
      <c r="G180" s="9"/>
      <c r="H180" s="12"/>
      <c r="K180" s="44"/>
      <c r="N180" s="10"/>
      <c r="O180"/>
    </row>
    <row r="181" spans="2:15" s="1" customFormat="1" x14ac:dyDescent="0.25">
      <c r="B181" s="65"/>
      <c r="E181" s="12"/>
      <c r="F181" s="9"/>
      <c r="G181" s="9"/>
      <c r="H181" s="12"/>
      <c r="K181" s="44"/>
      <c r="N181" s="10"/>
      <c r="O181"/>
    </row>
    <row r="182" spans="2:15" s="1" customFormat="1" x14ac:dyDescent="0.25">
      <c r="B182" s="65"/>
      <c r="E182" s="12"/>
      <c r="F182" s="9"/>
      <c r="G182" s="9"/>
      <c r="H182" s="12"/>
      <c r="K182" s="44"/>
      <c r="N182" s="10"/>
      <c r="O182"/>
    </row>
    <row r="183" spans="2:15" s="1" customFormat="1" x14ac:dyDescent="0.25">
      <c r="B183" s="65"/>
      <c r="E183" s="12"/>
      <c r="F183" s="9"/>
      <c r="G183" s="9"/>
      <c r="H183" s="12"/>
      <c r="K183" s="44"/>
      <c r="N183" s="10"/>
      <c r="O183"/>
    </row>
    <row r="184" spans="2:15" s="1" customFormat="1" x14ac:dyDescent="0.25">
      <c r="B184" s="65"/>
      <c r="E184" s="12"/>
      <c r="F184" s="9"/>
      <c r="G184" s="9"/>
      <c r="H184" s="12"/>
      <c r="K184" s="44"/>
      <c r="N184" s="10"/>
      <c r="O184"/>
    </row>
    <row r="185" spans="2:15" s="1" customFormat="1" x14ac:dyDescent="0.25">
      <c r="B185" s="65"/>
      <c r="E185" s="12"/>
      <c r="F185" s="9"/>
      <c r="G185" s="9"/>
      <c r="H185" s="12"/>
      <c r="K185" s="44"/>
      <c r="N185" s="10"/>
      <c r="O185"/>
    </row>
    <row r="186" spans="2:15" s="1" customFormat="1" x14ac:dyDescent="0.25">
      <c r="B186" s="65"/>
      <c r="E186" s="12"/>
      <c r="F186" s="9"/>
      <c r="G186" s="9"/>
      <c r="H186" s="12"/>
      <c r="K186" s="44"/>
      <c r="N186" s="10"/>
      <c r="O186"/>
    </row>
    <row r="187" spans="2:15" s="1" customFormat="1" x14ac:dyDescent="0.25">
      <c r="B187" s="65"/>
      <c r="E187" s="12"/>
      <c r="F187" s="9"/>
      <c r="G187" s="9"/>
      <c r="H187" s="12"/>
      <c r="K187" s="44"/>
      <c r="N187" s="10"/>
      <c r="O187"/>
    </row>
    <row r="188" spans="2:15" s="1" customFormat="1" x14ac:dyDescent="0.25">
      <c r="B188" s="65"/>
      <c r="E188" s="12"/>
      <c r="F188" s="9"/>
      <c r="G188" s="9"/>
      <c r="H188" s="12"/>
      <c r="K188" s="44"/>
      <c r="N188" s="10"/>
      <c r="O188"/>
    </row>
    <row r="189" spans="2:15" s="1" customFormat="1" x14ac:dyDescent="0.25">
      <c r="B189" s="65"/>
      <c r="E189" s="12"/>
      <c r="F189" s="9"/>
      <c r="G189" s="9"/>
      <c r="H189" s="12"/>
      <c r="K189" s="44"/>
      <c r="N189" s="10"/>
      <c r="O189"/>
    </row>
    <row r="190" spans="2:15" s="1" customFormat="1" x14ac:dyDescent="0.25">
      <c r="B190" s="65"/>
      <c r="E190" s="12"/>
      <c r="F190" s="9"/>
      <c r="G190" s="9"/>
      <c r="H190" s="12"/>
      <c r="K190" s="44"/>
      <c r="N190" s="10"/>
      <c r="O190"/>
    </row>
    <row r="191" spans="2:15" s="1" customFormat="1" x14ac:dyDescent="0.25">
      <c r="B191" s="65"/>
      <c r="E191" s="12"/>
      <c r="F191" s="9"/>
      <c r="G191" s="9"/>
      <c r="H191" s="12"/>
      <c r="K191" s="44"/>
      <c r="N191" s="10"/>
      <c r="O191"/>
    </row>
    <row r="192" spans="2:15" s="1" customFormat="1" x14ac:dyDescent="0.25">
      <c r="B192" s="65"/>
      <c r="E192" s="12"/>
      <c r="F192" s="9"/>
      <c r="G192" s="9"/>
      <c r="H192" s="12"/>
      <c r="K192" s="44"/>
      <c r="N192" s="10"/>
      <c r="O192"/>
    </row>
    <row r="193" spans="2:15" s="1" customFormat="1" x14ac:dyDescent="0.25">
      <c r="B193" s="65"/>
      <c r="E193" s="12"/>
      <c r="F193" s="9"/>
      <c r="G193" s="9"/>
      <c r="H193" s="12"/>
      <c r="K193" s="44"/>
      <c r="N193" s="10"/>
      <c r="O193"/>
    </row>
    <row r="194" spans="2:15" s="1" customFormat="1" x14ac:dyDescent="0.25">
      <c r="B194" s="65"/>
      <c r="E194" s="12"/>
      <c r="F194" s="9"/>
      <c r="G194" s="9"/>
      <c r="H194" s="12"/>
      <c r="K194" s="44"/>
      <c r="N194" s="10"/>
      <c r="O194"/>
    </row>
    <row r="195" spans="2:15" s="1" customFormat="1" x14ac:dyDescent="0.25">
      <c r="B195" s="65"/>
      <c r="E195" s="12"/>
      <c r="F195" s="9"/>
      <c r="G195" s="9"/>
      <c r="H195" s="12"/>
      <c r="K195" s="44"/>
      <c r="N195" s="10"/>
      <c r="O195"/>
    </row>
    <row r="196" spans="2:15" s="1" customFormat="1" x14ac:dyDescent="0.25">
      <c r="B196" s="65"/>
      <c r="E196" s="12"/>
      <c r="F196" s="9"/>
      <c r="G196" s="9"/>
      <c r="H196" s="12"/>
      <c r="K196" s="44"/>
      <c r="N196" s="10"/>
      <c r="O196"/>
    </row>
    <row r="197" spans="2:15" s="1" customFormat="1" x14ac:dyDescent="0.25">
      <c r="B197" s="65"/>
      <c r="E197" s="12"/>
      <c r="F197" s="9"/>
      <c r="G197" s="9"/>
      <c r="H197" s="12"/>
      <c r="K197" s="44"/>
      <c r="N197" s="10"/>
      <c r="O197"/>
    </row>
    <row r="198" spans="2:15" s="1" customFormat="1" x14ac:dyDescent="0.25">
      <c r="B198" s="65"/>
      <c r="E198" s="12"/>
      <c r="F198" s="9"/>
      <c r="G198" s="9"/>
      <c r="H198" s="12"/>
      <c r="K198" s="44"/>
      <c r="N198" s="10"/>
      <c r="O198"/>
    </row>
    <row r="199" spans="2:15" s="1" customFormat="1" x14ac:dyDescent="0.25">
      <c r="B199" s="65"/>
      <c r="E199" s="12"/>
      <c r="F199" s="9"/>
      <c r="G199" s="9"/>
      <c r="H199" s="12"/>
      <c r="K199" s="44"/>
      <c r="N199" s="10"/>
      <c r="O199"/>
    </row>
    <row r="200" spans="2:15" s="1" customFormat="1" x14ac:dyDescent="0.25">
      <c r="B200" s="65"/>
      <c r="E200" s="12"/>
      <c r="F200" s="9"/>
      <c r="G200" s="9"/>
      <c r="H200" s="12"/>
      <c r="K200" s="44"/>
      <c r="N200" s="10"/>
      <c r="O200"/>
    </row>
    <row r="201" spans="2:15" s="1" customFormat="1" x14ac:dyDescent="0.25">
      <c r="B201" s="65"/>
      <c r="E201" s="12"/>
      <c r="F201" s="9"/>
      <c r="G201" s="9"/>
      <c r="H201" s="12"/>
      <c r="K201" s="44"/>
      <c r="N201" s="10"/>
      <c r="O201"/>
    </row>
    <row r="202" spans="2:15" s="1" customFormat="1" x14ac:dyDescent="0.25">
      <c r="B202" s="65"/>
      <c r="E202" s="12"/>
      <c r="F202" s="9"/>
      <c r="G202" s="9"/>
      <c r="H202" s="12"/>
      <c r="K202" s="44"/>
      <c r="N202" s="10"/>
      <c r="O202"/>
    </row>
    <row r="203" spans="2:15" s="1" customFormat="1" x14ac:dyDescent="0.25">
      <c r="B203" s="65"/>
      <c r="E203" s="12"/>
      <c r="F203" s="9"/>
      <c r="G203" s="9"/>
      <c r="H203" s="12"/>
      <c r="K203" s="44"/>
      <c r="N203" s="10"/>
      <c r="O203"/>
    </row>
  </sheetData>
  <autoFilter ref="A2:L42" xr:uid="{00000000-0009-0000-0000-000000000000}">
    <filterColumn colId="2">
      <filters>
        <filter val="Open"/>
      </filters>
    </filterColumn>
    <sortState xmlns:xlrd2="http://schemas.microsoft.com/office/spreadsheetml/2017/richdata2" ref="A3:N63">
      <sortCondition ref="I2:I61"/>
    </sortState>
  </autoFilter>
  <phoneticPr fontId="7" type="noConversion"/>
  <conditionalFormatting sqref="C13:C42">
    <cfRule type="cellIs" dxfId="176" priority="6" operator="equal">
      <formula>"Supp1"</formula>
    </cfRule>
    <cfRule type="cellIs" dxfId="175" priority="10" stopIfTrue="1" operator="equal">
      <formula>"Deleted"</formula>
    </cfRule>
    <cfRule type="cellIs" dxfId="174" priority="11" stopIfTrue="1" operator="equal">
      <formula>"Closed"</formula>
    </cfRule>
    <cfRule type="cellIs" dxfId="173" priority="12" stopIfTrue="1" operator="equal">
      <formula>"Deferred"</formula>
    </cfRule>
    <cfRule type="cellIs" dxfId="172" priority="13" stopIfTrue="1" operator="equal">
      <formula>"Open"</formula>
    </cfRule>
  </conditionalFormatting>
  <conditionalFormatting sqref="C3:C12">
    <cfRule type="cellIs" dxfId="171" priority="1" stopIfTrue="1" operator="equal">
      <formula>"Part3"</formula>
    </cfRule>
    <cfRule type="cellIs" dxfId="170" priority="2" stopIfTrue="1" operator="equal">
      <formula>"Deleted"</formula>
    </cfRule>
    <cfRule type="cellIs" dxfId="169" priority="3" stopIfTrue="1" operator="equal">
      <formula>"Closed"</formula>
    </cfRule>
    <cfRule type="cellIs" dxfId="168" priority="4" stopIfTrue="1" operator="equal">
      <formula>"Deferred"</formula>
    </cfRule>
    <cfRule type="cellIs" dxfId="167" priority="5" stopIfTrue="1" operator="equal">
      <formula>"Open"</formula>
    </cfRule>
  </conditionalFormatting>
  <dataValidations count="1">
    <dataValidation errorStyle="warning" showInputMessage="1" showErrorMessage="1" sqref="M3:N3 N4:N42" xr:uid="{D47A446E-D33D-445A-A2C4-917CC4C248A1}"/>
  </dataValidations>
  <printOptions horizontalCentered="1"/>
  <pageMargins left="0.25" right="0.25" top="1" bottom="1" header="0.5" footer="0.5"/>
  <pageSetup scale="52" orientation="landscape" r:id="rId1"/>
  <headerFooter alignWithMargins="0">
    <oddHeader>&amp;C&amp;"Arial,Bold"&amp;14Rolling Action Item List (RAIL)</oddHeader>
    <oddFooter>&amp;RPage &amp;P of &amp;N</oddFooter>
    <evenHeader>&amp;C&amp;"Arial,Bold"&amp;14Rolling Action Item List (RAIL)</evenHeader>
    <evenFooter>&amp;RPage &amp;P of &amp;N</evenFooter>
    <firstHeader>&amp;C&amp;"Arial,Bold"&amp;14Rolling Action Item List (RAIL)</firstHeader>
    <firstFooter>&amp;RPage &amp;P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29505-9DB2-4016-988A-7964366720AA}">
  <dimension ref="A3:F12"/>
  <sheetViews>
    <sheetView tabSelected="1" topLeftCell="A4" workbookViewId="0">
      <selection activeCell="A4" sqref="A4:D12"/>
    </sheetView>
  </sheetViews>
  <sheetFormatPr defaultRowHeight="12.5" x14ac:dyDescent="0.25"/>
  <cols>
    <col min="1" max="1" width="10.6328125" style="68" customWidth="1"/>
    <col min="2" max="3" width="8.7265625" style="68"/>
    <col min="5" max="5" width="15" customWidth="1"/>
  </cols>
  <sheetData>
    <row r="3" spans="1:6" ht="13" x14ac:dyDescent="0.3">
      <c r="B3" s="84" t="s">
        <v>674</v>
      </c>
      <c r="C3" s="84"/>
      <c r="D3" s="84"/>
    </row>
    <row r="4" spans="1:6" ht="13" x14ac:dyDescent="0.3">
      <c r="B4" s="69" t="s">
        <v>609</v>
      </c>
      <c r="C4" s="69" t="s">
        <v>610</v>
      </c>
      <c r="D4" s="69" t="s">
        <v>667</v>
      </c>
    </row>
    <row r="5" spans="1:6" ht="13" x14ac:dyDescent="0.25">
      <c r="A5" s="70" t="s">
        <v>8</v>
      </c>
      <c r="B5" s="68">
        <f>COUNTIF(A858P1_s1!C3:C51, "Open")</f>
        <v>3</v>
      </c>
      <c r="C5" s="68">
        <f>COUNTIF(A858P2_s1!C3:C30, "Open")</f>
        <v>0</v>
      </c>
      <c r="D5" s="68">
        <f>COUNTIF(PP858P3!C3:C30, "Open")</f>
        <v>0</v>
      </c>
    </row>
    <row r="6" spans="1:6" ht="13" x14ac:dyDescent="0.25">
      <c r="A6" s="70" t="s">
        <v>9</v>
      </c>
      <c r="B6" s="68">
        <f>COUNTIF(A858P1_s1!C3:C51, "Closed")</f>
        <v>39</v>
      </c>
      <c r="C6" s="68">
        <f>COUNTIF(A858P2_s1!C3:C30, "Closed")</f>
        <v>7</v>
      </c>
      <c r="D6" s="68">
        <f>COUNTIF(PP858P3!C3:C30, "Closed")</f>
        <v>11</v>
      </c>
    </row>
    <row r="7" spans="1:6" ht="13" x14ac:dyDescent="0.25">
      <c r="A7" s="70" t="s">
        <v>579</v>
      </c>
      <c r="B7" s="68">
        <f>COUNTIF(A858P1_s1!C3:C51, "Supp1")</f>
        <v>3</v>
      </c>
      <c r="C7" s="68">
        <f>COUNTIF(A858P2_s1!C3:C30, "Supp1")</f>
        <v>2</v>
      </c>
      <c r="D7" s="68">
        <f>COUNTIF(PP858P3!C3:C30, "Part3")</f>
        <v>1</v>
      </c>
    </row>
    <row r="8" spans="1:6" ht="13" x14ac:dyDescent="0.25">
      <c r="A8" s="70" t="s">
        <v>10</v>
      </c>
      <c r="B8" s="71">
        <f>COUNTIF(A858P1_s1!C3:C51, "Deferred")</f>
        <v>0</v>
      </c>
      <c r="C8" s="71">
        <f>COUNTIF(A858P2_s1!C3:C30, "Deferred")</f>
        <v>0</v>
      </c>
      <c r="D8" s="71">
        <f>COUNTIF(PP858P3!C3:C30, "Deferred")</f>
        <v>0</v>
      </c>
    </row>
    <row r="9" spans="1:6" ht="13.5" thickBot="1" x14ac:dyDescent="0.3">
      <c r="A9" s="72" t="s">
        <v>11</v>
      </c>
      <c r="B9" s="73">
        <f>COUNTIF(A858P1_s1!C3:C51, "Deleted")</f>
        <v>4</v>
      </c>
      <c r="C9" s="73">
        <f>COUNTIF(A858P2_s1!C3:C30, "Deleted")</f>
        <v>0</v>
      </c>
      <c r="D9" s="73">
        <f>COUNTIF(PP858P3!C3:C30, "Deleted")</f>
        <v>0</v>
      </c>
    </row>
    <row r="10" spans="1:6" ht="13" x14ac:dyDescent="0.3">
      <c r="A10" s="69" t="s">
        <v>612</v>
      </c>
      <c r="B10" s="69">
        <f>SUM(B5:B9)</f>
        <v>49</v>
      </c>
      <c r="C10" s="69">
        <f>SUM(C5:C9)</f>
        <v>9</v>
      </c>
      <c r="D10" s="69">
        <f>SUM(D5:D9)</f>
        <v>12</v>
      </c>
    </row>
    <row r="11" spans="1:6" x14ac:dyDescent="0.25">
      <c r="D11" s="68"/>
    </row>
    <row r="12" spans="1:6" ht="13" x14ac:dyDescent="0.3">
      <c r="A12" s="69" t="s">
        <v>611</v>
      </c>
      <c r="B12" s="81">
        <f>1 - (B5 / B10)</f>
        <v>0.93877551020408168</v>
      </c>
      <c r="C12" s="89">
        <f>1 - (C5 / C10)</f>
        <v>1</v>
      </c>
      <c r="D12" s="89">
        <f>1 - (D5 / D10)</f>
        <v>1</v>
      </c>
      <c r="E12" s="78" t="s">
        <v>668</v>
      </c>
      <c r="F12" t="s">
        <v>619</v>
      </c>
    </row>
  </sheetData>
  <mergeCells count="1">
    <mergeCell ref="B3:D3"/>
  </mergeCells>
  <phoneticPr fontId="7" type="noConversion"/>
  <conditionalFormatting sqref="A5">
    <cfRule type="cellIs" dxfId="166" priority="45" stopIfTrue="1" operator="equal">
      <formula>"Supp1"</formula>
    </cfRule>
    <cfRule type="cellIs" dxfId="165" priority="46" stopIfTrue="1" operator="equal">
      <formula>"Deleted"</formula>
    </cfRule>
    <cfRule type="cellIs" dxfId="164" priority="47" stopIfTrue="1" operator="equal">
      <formula>"Closed"</formula>
    </cfRule>
    <cfRule type="cellIs" dxfId="163" priority="48" stopIfTrue="1" operator="equal">
      <formula>"Deferred"</formula>
    </cfRule>
    <cfRule type="cellIs" dxfId="162" priority="49" stopIfTrue="1" operator="equal">
      <formula>"Open"</formula>
    </cfRule>
  </conditionalFormatting>
  <conditionalFormatting sqref="A6">
    <cfRule type="cellIs" dxfId="161" priority="40" stopIfTrue="1" operator="equal">
      <formula>"Supp1"</formula>
    </cfRule>
    <cfRule type="cellIs" dxfId="160" priority="41" stopIfTrue="1" operator="equal">
      <formula>"Deleted"</formula>
    </cfRule>
    <cfRule type="cellIs" dxfId="159" priority="42" stopIfTrue="1" operator="equal">
      <formula>"Closed"</formula>
    </cfRule>
    <cfRule type="cellIs" dxfId="158" priority="43" stopIfTrue="1" operator="equal">
      <formula>"Deferred"</formula>
    </cfRule>
    <cfRule type="cellIs" dxfId="157" priority="44" stopIfTrue="1" operator="equal">
      <formula>"Open"</formula>
    </cfRule>
  </conditionalFormatting>
  <conditionalFormatting sqref="A7">
    <cfRule type="cellIs" dxfId="156" priority="35" stopIfTrue="1" operator="equal">
      <formula>"Supp1"</formula>
    </cfRule>
    <cfRule type="cellIs" dxfId="155" priority="36" stopIfTrue="1" operator="equal">
      <formula>"Deleted"</formula>
    </cfRule>
    <cfRule type="cellIs" dxfId="154" priority="37" stopIfTrue="1" operator="equal">
      <formula>"Closed"</formula>
    </cfRule>
    <cfRule type="cellIs" dxfId="153" priority="38" stopIfTrue="1" operator="equal">
      <formula>"Deferred"</formula>
    </cfRule>
    <cfRule type="cellIs" dxfId="152" priority="39" stopIfTrue="1" operator="equal">
      <formula>"Open"</formula>
    </cfRule>
  </conditionalFormatting>
  <conditionalFormatting sqref="A8">
    <cfRule type="cellIs" dxfId="151" priority="30" stopIfTrue="1" operator="equal">
      <formula>"Supp1"</formula>
    </cfRule>
    <cfRule type="cellIs" dxfId="150" priority="31" stopIfTrue="1" operator="equal">
      <formula>"Deleted"</formula>
    </cfRule>
    <cfRule type="cellIs" dxfId="149" priority="32" stopIfTrue="1" operator="equal">
      <formula>"Closed"</formula>
    </cfRule>
    <cfRule type="cellIs" dxfId="148" priority="33" stopIfTrue="1" operator="equal">
      <formula>"Deferred"</formula>
    </cfRule>
    <cfRule type="cellIs" dxfId="147" priority="34" stopIfTrue="1" operator="equal">
      <formula>"Open"</formula>
    </cfRule>
  </conditionalFormatting>
  <conditionalFormatting sqref="A9">
    <cfRule type="cellIs" dxfId="146" priority="25" stopIfTrue="1" operator="equal">
      <formula>"Supp1"</formula>
    </cfRule>
    <cfRule type="cellIs" dxfId="145" priority="26" stopIfTrue="1" operator="equal">
      <formula>"Deleted"</formula>
    </cfRule>
    <cfRule type="cellIs" dxfId="144" priority="27" stopIfTrue="1" operator="equal">
      <formula>"Closed"</formula>
    </cfRule>
    <cfRule type="cellIs" dxfId="143" priority="28" stopIfTrue="1" operator="equal">
      <formula>"Deferred"</formula>
    </cfRule>
    <cfRule type="cellIs" dxfId="142" priority="29" stopIfTrue="1" operator="equal">
      <formula>"Open"</formula>
    </cfRule>
  </conditionalFormatting>
  <conditionalFormatting sqref="C12">
    <cfRule type="expression" dxfId="141" priority="1" stopIfTrue="1">
      <formula>"&lt;0.5"</formula>
    </cfRule>
    <cfRule type="expression" dxfId="140" priority="2" stopIfTrue="1">
      <formula>"&lt;0.75"</formula>
    </cfRule>
    <cfRule type="expression" dxfId="139" priority="3" stopIfTrue="1">
      <formula>"&lt;0.9"</formula>
    </cfRule>
    <cfRule type="expression" dxfId="138" priority="4" stopIfTrue="1">
      <formula>"&lt;=1"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3E288-3C1D-4ECE-BFD9-08A0F0B996C2}">
  <sheetPr>
    <pageSetUpPr autoPageBreaks="0" fitToPage="1"/>
  </sheetPr>
  <dimension ref="A1:M267"/>
  <sheetViews>
    <sheetView zoomScale="80" zoomScaleNormal="80" workbookViewId="0">
      <pane ySplit="3" topLeftCell="A4" activePane="bottomLeft" state="frozen"/>
      <selection pane="bottomLeft" activeCell="E10" sqref="E10"/>
    </sheetView>
  </sheetViews>
  <sheetFormatPr defaultRowHeight="13" x14ac:dyDescent="0.25"/>
  <cols>
    <col min="1" max="1" width="7.26953125" style="3" customWidth="1"/>
    <col min="2" max="2" width="9.26953125" style="1" customWidth="1"/>
    <col min="3" max="3" width="25" style="1" customWidth="1"/>
    <col min="4" max="4" width="17.1796875" style="12" customWidth="1"/>
    <col min="5" max="5" width="44.26953125" style="9" customWidth="1"/>
    <col min="6" max="6" width="12.7265625" style="9" customWidth="1"/>
    <col min="7" max="7" width="23.6328125" style="12" customWidth="1"/>
    <col min="8" max="9" width="12.7265625" style="1" customWidth="1"/>
    <col min="10" max="10" width="12.7265625" style="41" customWidth="1"/>
    <col min="11" max="11" width="12.7265625" style="1" customWidth="1"/>
    <col min="12" max="12" width="34.7265625" style="10" customWidth="1"/>
    <col min="13" max="13" width="4.81640625" customWidth="1"/>
  </cols>
  <sheetData>
    <row r="1" spans="1:13" ht="40.5" customHeight="1" thickBot="1" x14ac:dyDescent="0.3">
      <c r="A1" s="85" t="s">
        <v>13</v>
      </c>
      <c r="B1" s="86"/>
      <c r="C1" s="86"/>
      <c r="D1" s="86"/>
      <c r="E1" s="86"/>
      <c r="F1" s="86"/>
      <c r="G1" s="86"/>
      <c r="H1" s="86"/>
      <c r="I1" s="86"/>
      <c r="J1" s="86"/>
      <c r="K1" s="86"/>
      <c r="L1" s="86"/>
    </row>
    <row r="2" spans="1:13" ht="25.5" customHeight="1" thickTop="1" thickBot="1" x14ac:dyDescent="0.3">
      <c r="A2" s="87" t="s">
        <v>119</v>
      </c>
      <c r="B2" s="88"/>
      <c r="C2" s="88"/>
      <c r="D2" s="88"/>
      <c r="E2" s="88"/>
      <c r="F2" s="88"/>
      <c r="G2" s="88"/>
      <c r="H2" s="88"/>
      <c r="I2" s="88"/>
      <c r="J2" s="88"/>
      <c r="K2" s="88"/>
      <c r="L2" s="88"/>
    </row>
    <row r="3" spans="1:13" ht="40" thickTop="1" thickBot="1" x14ac:dyDescent="0.3">
      <c r="A3" s="4" t="s">
        <v>0</v>
      </c>
      <c r="B3" s="4" t="s">
        <v>6</v>
      </c>
      <c r="C3" s="4" t="s">
        <v>14</v>
      </c>
      <c r="D3" s="4" t="s">
        <v>15</v>
      </c>
      <c r="E3" s="4" t="s">
        <v>1</v>
      </c>
      <c r="F3" s="4" t="s">
        <v>12</v>
      </c>
      <c r="G3" s="5" t="s">
        <v>7</v>
      </c>
      <c r="H3" s="4" t="s">
        <v>4</v>
      </c>
      <c r="I3" s="4" t="s">
        <v>3</v>
      </c>
      <c r="J3" s="39" t="s">
        <v>226</v>
      </c>
      <c r="K3" s="4" t="s">
        <v>5</v>
      </c>
      <c r="L3" s="4" t="s">
        <v>2</v>
      </c>
    </row>
    <row r="4" spans="1:13" ht="38" thickTop="1" x14ac:dyDescent="0.25">
      <c r="A4" s="26" t="s">
        <v>94</v>
      </c>
      <c r="B4" s="18" t="s">
        <v>10</v>
      </c>
      <c r="C4" s="19" t="s">
        <v>91</v>
      </c>
      <c r="D4" s="20" t="s">
        <v>72</v>
      </c>
      <c r="E4" s="21" t="s">
        <v>90</v>
      </c>
      <c r="F4" s="22">
        <v>43810</v>
      </c>
      <c r="G4" s="24" t="s">
        <v>354</v>
      </c>
      <c r="H4" s="8">
        <v>43992</v>
      </c>
      <c r="I4" s="22"/>
      <c r="J4" s="42" t="s">
        <v>329</v>
      </c>
      <c r="K4" s="22"/>
      <c r="L4" s="14" t="s">
        <v>389</v>
      </c>
    </row>
    <row r="5" spans="1:13" x14ac:dyDescent="0.25">
      <c r="A5" s="26" t="s">
        <v>95</v>
      </c>
      <c r="B5" s="18" t="s">
        <v>9</v>
      </c>
      <c r="C5" s="19" t="s">
        <v>68</v>
      </c>
      <c r="D5" s="20" t="s">
        <v>69</v>
      </c>
      <c r="E5" s="21" t="s">
        <v>88</v>
      </c>
      <c r="F5" s="22">
        <v>43810</v>
      </c>
      <c r="G5" s="23" t="s">
        <v>79</v>
      </c>
      <c r="H5" s="8">
        <v>43992</v>
      </c>
      <c r="I5" s="8"/>
      <c r="J5" s="40"/>
      <c r="K5" s="8">
        <v>43979</v>
      </c>
      <c r="L5" s="14" t="s">
        <v>122</v>
      </c>
    </row>
    <row r="6" spans="1:13" ht="39.5" customHeight="1" x14ac:dyDescent="0.25">
      <c r="A6" s="38" t="s">
        <v>126</v>
      </c>
      <c r="B6" s="18" t="s">
        <v>9</v>
      </c>
      <c r="C6" s="19" t="s">
        <v>158</v>
      </c>
      <c r="D6" s="20" t="s">
        <v>156</v>
      </c>
      <c r="E6" s="21" t="s">
        <v>161</v>
      </c>
      <c r="F6" s="22"/>
      <c r="G6" s="11" t="s">
        <v>41</v>
      </c>
      <c r="H6" s="8" t="s">
        <v>16</v>
      </c>
      <c r="I6" s="8"/>
      <c r="J6" s="40" t="s">
        <v>227</v>
      </c>
      <c r="K6" s="8"/>
      <c r="L6" s="45" t="s">
        <v>252</v>
      </c>
    </row>
    <row r="7" spans="1:13" ht="26" x14ac:dyDescent="0.25">
      <c r="A7" s="38" t="s">
        <v>129</v>
      </c>
      <c r="B7" s="18" t="s">
        <v>9</v>
      </c>
      <c r="C7" s="19" t="s">
        <v>158</v>
      </c>
      <c r="D7" s="20" t="s">
        <v>156</v>
      </c>
      <c r="E7" s="21" t="s">
        <v>157</v>
      </c>
      <c r="F7" s="8">
        <v>44005</v>
      </c>
      <c r="G7" s="11" t="s">
        <v>41</v>
      </c>
      <c r="H7" s="8" t="s">
        <v>16</v>
      </c>
      <c r="I7" s="8"/>
      <c r="J7" s="40" t="s">
        <v>228</v>
      </c>
      <c r="K7" s="8">
        <v>44172</v>
      </c>
      <c r="L7" s="14" t="s">
        <v>235</v>
      </c>
    </row>
    <row r="8" spans="1:13" s="2" customFormat="1" ht="50" x14ac:dyDescent="0.25">
      <c r="A8" s="6" t="s">
        <v>103</v>
      </c>
      <c r="B8" s="7" t="s">
        <v>9</v>
      </c>
      <c r="C8" s="15" t="s">
        <v>18</v>
      </c>
      <c r="D8" s="15" t="s">
        <v>160</v>
      </c>
      <c r="E8" s="13" t="s">
        <v>19</v>
      </c>
      <c r="F8" s="8">
        <v>43970</v>
      </c>
      <c r="G8" s="11" t="s">
        <v>20</v>
      </c>
      <c r="H8" s="8">
        <v>43992</v>
      </c>
      <c r="I8" s="8">
        <v>44036</v>
      </c>
      <c r="J8" s="40"/>
      <c r="K8" s="8">
        <v>44036</v>
      </c>
      <c r="L8" s="14" t="s">
        <v>159</v>
      </c>
      <c r="M8"/>
    </row>
    <row r="9" spans="1:13" s="2" customFormat="1" ht="62.5" x14ac:dyDescent="0.25">
      <c r="A9" s="6" t="s">
        <v>218</v>
      </c>
      <c r="B9" s="7" t="s">
        <v>9</v>
      </c>
      <c r="C9" s="15" t="s">
        <v>18</v>
      </c>
      <c r="D9" s="15" t="s">
        <v>160</v>
      </c>
      <c r="E9" s="13" t="s">
        <v>217</v>
      </c>
      <c r="F9" s="8">
        <v>44040</v>
      </c>
      <c r="G9" s="11" t="s">
        <v>20</v>
      </c>
      <c r="H9" s="8">
        <v>44146</v>
      </c>
      <c r="I9" s="8">
        <v>44173</v>
      </c>
      <c r="J9" s="40" t="s">
        <v>229</v>
      </c>
      <c r="K9" s="8">
        <v>44152</v>
      </c>
      <c r="L9" s="14" t="s">
        <v>357</v>
      </c>
      <c r="M9"/>
    </row>
    <row r="10" spans="1:13" s="2" customFormat="1" ht="75" x14ac:dyDescent="0.25">
      <c r="A10" s="38" t="s">
        <v>134</v>
      </c>
      <c r="B10" s="7" t="s">
        <v>9</v>
      </c>
      <c r="C10" s="15" t="s">
        <v>309</v>
      </c>
      <c r="D10" s="16" t="s">
        <v>127</v>
      </c>
      <c r="E10" s="13" t="s">
        <v>128</v>
      </c>
      <c r="F10" s="8">
        <v>44005</v>
      </c>
      <c r="G10" s="24" t="s">
        <v>219</v>
      </c>
      <c r="H10" s="37">
        <v>44036</v>
      </c>
      <c r="I10" s="8"/>
      <c r="J10" s="40"/>
      <c r="K10" s="8">
        <v>44049</v>
      </c>
      <c r="L10" s="14" t="s">
        <v>310</v>
      </c>
      <c r="M10"/>
    </row>
    <row r="11" spans="1:13" ht="38" customHeight="1" x14ac:dyDescent="0.25">
      <c r="A11" s="26" t="s">
        <v>97</v>
      </c>
      <c r="B11" s="18" t="s">
        <v>10</v>
      </c>
      <c r="C11" s="19" t="s">
        <v>70</v>
      </c>
      <c r="D11" s="20" t="s">
        <v>71</v>
      </c>
      <c r="E11" s="21" t="s">
        <v>88</v>
      </c>
      <c r="F11" s="22">
        <v>43810</v>
      </c>
      <c r="G11" s="24" t="s">
        <v>89</v>
      </c>
      <c r="H11" s="8">
        <v>43992</v>
      </c>
      <c r="I11" s="8">
        <v>44173</v>
      </c>
      <c r="J11" s="40"/>
      <c r="K11" s="8"/>
      <c r="L11" s="14" t="s">
        <v>389</v>
      </c>
    </row>
    <row r="12" spans="1:13" s="2" customFormat="1" ht="62.5" x14ac:dyDescent="0.25">
      <c r="A12" s="38" t="s">
        <v>135</v>
      </c>
      <c r="B12" s="7" t="s">
        <v>9</v>
      </c>
      <c r="C12" s="15" t="s">
        <v>311</v>
      </c>
      <c r="D12" s="16" t="s">
        <v>130</v>
      </c>
      <c r="E12" s="13" t="s">
        <v>312</v>
      </c>
      <c r="F12" s="8">
        <v>44005</v>
      </c>
      <c r="G12" s="23" t="s">
        <v>86</v>
      </c>
      <c r="H12" s="37">
        <v>44036</v>
      </c>
      <c r="I12" s="8"/>
      <c r="J12" s="40"/>
      <c r="K12" s="37">
        <v>44036</v>
      </c>
      <c r="L12" s="14" t="s">
        <v>220</v>
      </c>
      <c r="M12"/>
    </row>
    <row r="13" spans="1:13" s="2" customFormat="1" ht="50" x14ac:dyDescent="0.25">
      <c r="A13" s="38" t="s">
        <v>139</v>
      </c>
      <c r="B13" s="7" t="s">
        <v>9</v>
      </c>
      <c r="C13" s="15" t="s">
        <v>132</v>
      </c>
      <c r="D13" s="16" t="s">
        <v>133</v>
      </c>
      <c r="E13" s="13" t="s">
        <v>131</v>
      </c>
      <c r="F13" s="8">
        <v>44005</v>
      </c>
      <c r="G13" s="23" t="s">
        <v>86</v>
      </c>
      <c r="H13" s="37">
        <v>44036</v>
      </c>
      <c r="I13" s="8"/>
      <c r="J13" s="40"/>
      <c r="K13" s="37">
        <v>44036</v>
      </c>
      <c r="L13" s="14" t="s">
        <v>221</v>
      </c>
      <c r="M13"/>
    </row>
    <row r="14" spans="1:13" s="2" customFormat="1" ht="62.5" x14ac:dyDescent="0.25">
      <c r="A14" s="28" t="s">
        <v>96</v>
      </c>
      <c r="B14" s="7" t="s">
        <v>9</v>
      </c>
      <c r="C14" s="19" t="s">
        <v>83</v>
      </c>
      <c r="D14" s="19" t="s">
        <v>84</v>
      </c>
      <c r="E14" s="21" t="s">
        <v>85</v>
      </c>
      <c r="F14" s="22">
        <v>43810</v>
      </c>
      <c r="G14" s="23" t="s">
        <v>86</v>
      </c>
      <c r="H14" s="8">
        <v>43992</v>
      </c>
      <c r="I14" s="8">
        <v>44036</v>
      </c>
      <c r="J14" s="40"/>
      <c r="K14" s="37">
        <v>44036</v>
      </c>
      <c r="L14" s="14" t="s">
        <v>230</v>
      </c>
      <c r="M14"/>
    </row>
    <row r="15" spans="1:13" s="2" customFormat="1" ht="37.5" x14ac:dyDescent="0.25">
      <c r="A15" s="29" t="s">
        <v>141</v>
      </c>
      <c r="B15" s="7" t="s">
        <v>9</v>
      </c>
      <c r="C15" s="19" t="s">
        <v>136</v>
      </c>
      <c r="D15" s="19" t="s">
        <v>137</v>
      </c>
      <c r="E15" s="21" t="s">
        <v>138</v>
      </c>
      <c r="F15" s="22">
        <v>44005</v>
      </c>
      <c r="G15" s="23" t="s">
        <v>86</v>
      </c>
      <c r="H15" s="37">
        <v>44036</v>
      </c>
      <c r="I15" s="8"/>
      <c r="J15" s="40"/>
      <c r="K15" s="37">
        <v>44036</v>
      </c>
      <c r="L15" s="14" t="s">
        <v>222</v>
      </c>
      <c r="M15"/>
    </row>
    <row r="16" spans="1:13" s="2" customFormat="1" ht="50" x14ac:dyDescent="0.25">
      <c r="A16" s="29" t="s">
        <v>142</v>
      </c>
      <c r="B16" s="7" t="s">
        <v>9</v>
      </c>
      <c r="C16" s="19" t="s">
        <v>136</v>
      </c>
      <c r="D16" s="19" t="s">
        <v>137</v>
      </c>
      <c r="E16" s="21" t="s">
        <v>140</v>
      </c>
      <c r="F16" s="22">
        <v>44005</v>
      </c>
      <c r="G16" s="23" t="s">
        <v>86</v>
      </c>
      <c r="H16" s="37">
        <v>44036</v>
      </c>
      <c r="I16" s="8"/>
      <c r="J16" s="40"/>
      <c r="K16" s="37">
        <v>44036</v>
      </c>
      <c r="L16" s="14" t="s">
        <v>222</v>
      </c>
      <c r="M16"/>
    </row>
    <row r="17" spans="1:12" ht="38" customHeight="1" x14ac:dyDescent="0.25">
      <c r="A17" s="30" t="s">
        <v>104</v>
      </c>
      <c r="B17" s="31" t="s">
        <v>11</v>
      </c>
      <c r="C17" s="32" t="s">
        <v>21</v>
      </c>
      <c r="D17" s="33" t="s">
        <v>22</v>
      </c>
      <c r="E17" s="34" t="s">
        <v>47</v>
      </c>
      <c r="F17" s="35">
        <v>43970</v>
      </c>
      <c r="G17" s="36" t="s">
        <v>23</v>
      </c>
      <c r="H17" s="35">
        <v>43992</v>
      </c>
      <c r="I17" s="35"/>
      <c r="J17" s="43"/>
      <c r="K17" s="35">
        <v>44005</v>
      </c>
      <c r="L17" s="14" t="s">
        <v>197</v>
      </c>
    </row>
    <row r="18" spans="1:12" ht="62.5" x14ac:dyDescent="0.25">
      <c r="A18" s="38" t="s">
        <v>145</v>
      </c>
      <c r="B18" s="7" t="s">
        <v>9</v>
      </c>
      <c r="C18" s="15" t="s">
        <v>21</v>
      </c>
      <c r="D18" s="16" t="s">
        <v>22</v>
      </c>
      <c r="E18" s="13" t="s">
        <v>143</v>
      </c>
      <c r="F18" s="37" t="s">
        <v>144</v>
      </c>
      <c r="G18" s="17" t="s">
        <v>23</v>
      </c>
      <c r="H18" s="37">
        <v>44036</v>
      </c>
      <c r="I18" s="8"/>
      <c r="J18" s="40"/>
      <c r="K18" s="37">
        <v>44036</v>
      </c>
      <c r="L18" s="14"/>
    </row>
    <row r="19" spans="1:12" ht="38" customHeight="1" x14ac:dyDescent="0.25">
      <c r="A19" s="38" t="s">
        <v>148</v>
      </c>
      <c r="B19" s="7" t="s">
        <v>9</v>
      </c>
      <c r="C19" s="15" t="s">
        <v>21</v>
      </c>
      <c r="D19" s="16" t="s">
        <v>22</v>
      </c>
      <c r="E19" s="13" t="s">
        <v>313</v>
      </c>
      <c r="F19" s="37" t="s">
        <v>144</v>
      </c>
      <c r="G19" s="17" t="s">
        <v>146</v>
      </c>
      <c r="H19" s="37">
        <v>44036</v>
      </c>
      <c r="I19" s="8"/>
      <c r="J19" s="40"/>
      <c r="K19" s="8">
        <v>44034</v>
      </c>
      <c r="L19" s="14" t="s">
        <v>212</v>
      </c>
    </row>
    <row r="20" spans="1:12" ht="50" x14ac:dyDescent="0.25">
      <c r="A20" s="38" t="s">
        <v>151</v>
      </c>
      <c r="B20" s="7" t="s">
        <v>9</v>
      </c>
      <c r="C20" s="15" t="s">
        <v>21</v>
      </c>
      <c r="D20" s="16" t="s">
        <v>22</v>
      </c>
      <c r="E20" s="13" t="s">
        <v>147</v>
      </c>
      <c r="F20" s="37" t="s">
        <v>144</v>
      </c>
      <c r="G20" s="24" t="s">
        <v>40</v>
      </c>
      <c r="H20" s="37">
        <v>44036</v>
      </c>
      <c r="I20" s="8"/>
      <c r="J20" s="40"/>
      <c r="K20" s="8">
        <v>44033</v>
      </c>
      <c r="L20" s="14" t="s">
        <v>211</v>
      </c>
    </row>
    <row r="21" spans="1:12" ht="62.5" x14ac:dyDescent="0.25">
      <c r="A21" s="38" t="s">
        <v>236</v>
      </c>
      <c r="B21" s="7" t="s">
        <v>9</v>
      </c>
      <c r="C21" s="15" t="s">
        <v>237</v>
      </c>
      <c r="D21" s="16" t="s">
        <v>238</v>
      </c>
      <c r="E21" s="13" t="s">
        <v>239</v>
      </c>
      <c r="F21" s="37">
        <v>44068</v>
      </c>
      <c r="G21" s="24" t="s">
        <v>240</v>
      </c>
      <c r="H21" s="37">
        <v>44082</v>
      </c>
      <c r="I21" s="8">
        <v>44127</v>
      </c>
      <c r="J21" s="40" t="s">
        <v>228</v>
      </c>
      <c r="K21" s="8">
        <v>44272</v>
      </c>
      <c r="L21" s="14" t="s">
        <v>449</v>
      </c>
    </row>
    <row r="22" spans="1:12" ht="87.5" x14ac:dyDescent="0.25">
      <c r="A22" s="38" t="s">
        <v>223</v>
      </c>
      <c r="B22" s="7" t="s">
        <v>9</v>
      </c>
      <c r="C22" s="15" t="s">
        <v>21</v>
      </c>
      <c r="D22" s="16" t="s">
        <v>224</v>
      </c>
      <c r="E22" s="13" t="s">
        <v>254</v>
      </c>
      <c r="F22" s="37">
        <v>44040</v>
      </c>
      <c r="G22" s="24" t="s">
        <v>255</v>
      </c>
      <c r="H22" s="37">
        <v>44082</v>
      </c>
      <c r="I22" s="8">
        <v>44146</v>
      </c>
      <c r="J22" s="40"/>
      <c r="K22" s="37">
        <v>44147</v>
      </c>
      <c r="L22" s="14" t="s">
        <v>328</v>
      </c>
    </row>
    <row r="23" spans="1:12" ht="39" x14ac:dyDescent="0.25">
      <c r="A23" s="38" t="s">
        <v>331</v>
      </c>
      <c r="B23" s="7" t="s">
        <v>9</v>
      </c>
      <c r="C23" s="15" t="s">
        <v>21</v>
      </c>
      <c r="D23" s="16" t="s">
        <v>224</v>
      </c>
      <c r="E23" s="13" t="s">
        <v>332</v>
      </c>
      <c r="F23" s="37">
        <v>44040</v>
      </c>
      <c r="G23" s="24" t="s">
        <v>255</v>
      </c>
      <c r="H23" s="37">
        <v>44173</v>
      </c>
      <c r="I23" s="8"/>
      <c r="J23" s="40"/>
      <c r="K23" s="37">
        <v>44154</v>
      </c>
      <c r="L23" s="14"/>
    </row>
    <row r="24" spans="1:12" x14ac:dyDescent="0.25">
      <c r="A24" s="38" t="s">
        <v>333</v>
      </c>
      <c r="B24" s="7" t="s">
        <v>9</v>
      </c>
      <c r="C24" s="15" t="s">
        <v>21</v>
      </c>
      <c r="D24" s="16" t="s">
        <v>224</v>
      </c>
      <c r="E24" s="13" t="s">
        <v>334</v>
      </c>
      <c r="F24" s="37">
        <v>44040</v>
      </c>
      <c r="G24" s="24" t="s">
        <v>41</v>
      </c>
      <c r="H24" s="37">
        <v>44173</v>
      </c>
      <c r="I24" s="8"/>
      <c r="J24" s="40"/>
      <c r="K24" s="37">
        <v>44154</v>
      </c>
      <c r="L24" s="14" t="s">
        <v>358</v>
      </c>
    </row>
    <row r="25" spans="1:12" ht="26" x14ac:dyDescent="0.25">
      <c r="A25" s="6" t="s">
        <v>105</v>
      </c>
      <c r="B25" s="7" t="s">
        <v>9</v>
      </c>
      <c r="C25" s="15" t="s">
        <v>24</v>
      </c>
      <c r="D25" s="16">
        <v>3.5</v>
      </c>
      <c r="E25" s="13" t="s">
        <v>25</v>
      </c>
      <c r="F25" s="8">
        <v>43970</v>
      </c>
      <c r="G25" s="17" t="s">
        <v>26</v>
      </c>
      <c r="H25" s="8">
        <v>43992</v>
      </c>
      <c r="I25" s="8"/>
      <c r="J25" s="40"/>
      <c r="K25" s="8">
        <v>43980</v>
      </c>
      <c r="L25" s="14" t="s">
        <v>121</v>
      </c>
    </row>
    <row r="26" spans="1:12" ht="17.5" customHeight="1" x14ac:dyDescent="0.25">
      <c r="A26" s="6" t="s">
        <v>245</v>
      </c>
      <c r="B26" s="7" t="s">
        <v>9</v>
      </c>
      <c r="C26" s="15" t="s">
        <v>256</v>
      </c>
      <c r="D26" s="16" t="s">
        <v>257</v>
      </c>
      <c r="E26" s="13" t="s">
        <v>258</v>
      </c>
      <c r="F26" s="8">
        <v>44098</v>
      </c>
      <c r="G26" s="23" t="s">
        <v>76</v>
      </c>
      <c r="H26" s="8">
        <v>44127</v>
      </c>
      <c r="I26" s="8"/>
      <c r="J26" s="40"/>
      <c r="K26" s="8">
        <v>44154</v>
      </c>
      <c r="L26" s="14" t="s">
        <v>319</v>
      </c>
    </row>
    <row r="27" spans="1:12" ht="37.5" x14ac:dyDescent="0.25">
      <c r="A27" s="6" t="s">
        <v>259</v>
      </c>
      <c r="B27" s="7" t="s">
        <v>9</v>
      </c>
      <c r="C27" s="15" t="s">
        <v>314</v>
      </c>
      <c r="D27" s="16" t="s">
        <v>260</v>
      </c>
      <c r="E27" s="13" t="s">
        <v>261</v>
      </c>
      <c r="F27" s="8">
        <v>44098</v>
      </c>
      <c r="G27" s="23" t="s">
        <v>76</v>
      </c>
      <c r="H27" s="8">
        <v>44127</v>
      </c>
      <c r="I27" s="8"/>
      <c r="J27" s="40"/>
      <c r="K27" s="8">
        <v>44120</v>
      </c>
      <c r="L27" s="14" t="s">
        <v>324</v>
      </c>
    </row>
    <row r="28" spans="1:12" ht="25" x14ac:dyDescent="0.25">
      <c r="A28" s="38" t="s">
        <v>155</v>
      </c>
      <c r="B28" s="7" t="s">
        <v>9</v>
      </c>
      <c r="C28" s="15" t="s">
        <v>150</v>
      </c>
      <c r="D28" s="16" t="s">
        <v>74</v>
      </c>
      <c r="E28" s="13" t="s">
        <v>149</v>
      </c>
      <c r="F28" s="8">
        <v>44005</v>
      </c>
      <c r="G28" s="23" t="s">
        <v>76</v>
      </c>
      <c r="H28" s="37">
        <v>44036</v>
      </c>
      <c r="I28" s="8">
        <v>44082</v>
      </c>
      <c r="J28" s="40"/>
      <c r="K28" s="8"/>
      <c r="L28" s="14"/>
    </row>
    <row r="29" spans="1:12" x14ac:dyDescent="0.25">
      <c r="A29" s="26" t="s">
        <v>98</v>
      </c>
      <c r="B29" s="18" t="s">
        <v>9</v>
      </c>
      <c r="C29" s="19" t="s">
        <v>73</v>
      </c>
      <c r="D29" s="20" t="s">
        <v>74</v>
      </c>
      <c r="E29" s="21" t="s">
        <v>75</v>
      </c>
      <c r="F29" s="22">
        <v>43810</v>
      </c>
      <c r="G29" s="23" t="s">
        <v>76</v>
      </c>
      <c r="H29" s="8">
        <v>43992</v>
      </c>
      <c r="I29" s="8"/>
      <c r="J29" s="40"/>
      <c r="K29" s="8">
        <v>43980</v>
      </c>
      <c r="L29" s="14" t="s">
        <v>121</v>
      </c>
    </row>
    <row r="30" spans="1:12" ht="50" x14ac:dyDescent="0.25">
      <c r="A30" s="26" t="s">
        <v>117</v>
      </c>
      <c r="B30" s="18" t="s">
        <v>9</v>
      </c>
      <c r="C30" s="19" t="s">
        <v>120</v>
      </c>
      <c r="D30" s="20" t="s">
        <v>80</v>
      </c>
      <c r="E30" s="21" t="s">
        <v>81</v>
      </c>
      <c r="F30" s="22">
        <v>43810</v>
      </c>
      <c r="G30" s="24" t="s">
        <v>82</v>
      </c>
      <c r="H30" s="8">
        <v>43992</v>
      </c>
      <c r="I30" s="8"/>
      <c r="J30" s="40"/>
      <c r="K30" s="8">
        <v>43980</v>
      </c>
      <c r="L30" s="14" t="s">
        <v>121</v>
      </c>
    </row>
    <row r="31" spans="1:12" ht="50.5" customHeight="1" x14ac:dyDescent="0.25">
      <c r="A31" s="38" t="s">
        <v>195</v>
      </c>
      <c r="B31" s="18" t="s">
        <v>9</v>
      </c>
      <c r="C31" s="19" t="s">
        <v>154</v>
      </c>
      <c r="D31" s="20" t="s">
        <v>152</v>
      </c>
      <c r="E31" s="21" t="s">
        <v>153</v>
      </c>
      <c r="F31" s="22">
        <v>44005</v>
      </c>
      <c r="G31" s="23" t="s">
        <v>76</v>
      </c>
      <c r="H31" s="37">
        <v>44036</v>
      </c>
      <c r="I31" s="8"/>
      <c r="J31" s="40"/>
      <c r="K31" s="8">
        <v>44043</v>
      </c>
      <c r="L31" s="14" t="s">
        <v>225</v>
      </c>
    </row>
    <row r="32" spans="1:12" ht="75" x14ac:dyDescent="0.25">
      <c r="A32" s="38" t="s">
        <v>196</v>
      </c>
      <c r="B32" s="18" t="s">
        <v>9</v>
      </c>
      <c r="C32" s="19" t="s">
        <v>163</v>
      </c>
      <c r="D32" s="20" t="s">
        <v>164</v>
      </c>
      <c r="E32" s="21" t="s">
        <v>162</v>
      </c>
      <c r="F32" s="22">
        <v>44005</v>
      </c>
      <c r="G32" s="23" t="s">
        <v>86</v>
      </c>
      <c r="H32" s="37">
        <v>44036</v>
      </c>
      <c r="I32" s="8"/>
      <c r="J32" s="40"/>
      <c r="K32" s="8">
        <v>44036</v>
      </c>
      <c r="L32" s="14" t="s">
        <v>315</v>
      </c>
    </row>
    <row r="33" spans="1:12" ht="25" x14ac:dyDescent="0.25">
      <c r="A33" s="6" t="s">
        <v>106</v>
      </c>
      <c r="B33" s="7" t="s">
        <v>9</v>
      </c>
      <c r="C33" s="15" t="s">
        <v>27</v>
      </c>
      <c r="D33" s="16" t="s">
        <v>28</v>
      </c>
      <c r="E33" s="13" t="s">
        <v>48</v>
      </c>
      <c r="F33" s="8">
        <v>43970</v>
      </c>
      <c r="G33" s="11" t="s">
        <v>29</v>
      </c>
      <c r="H33" s="8">
        <v>43992</v>
      </c>
      <c r="I33" s="8"/>
      <c r="J33" s="40"/>
      <c r="K33" s="8">
        <v>43990</v>
      </c>
      <c r="L33" s="14" t="s">
        <v>125</v>
      </c>
    </row>
    <row r="34" spans="1:12" ht="50" x14ac:dyDescent="0.25">
      <c r="A34" s="27" t="s">
        <v>99</v>
      </c>
      <c r="B34" s="7" t="s">
        <v>9</v>
      </c>
      <c r="C34" s="15" t="s">
        <v>30</v>
      </c>
      <c r="D34" s="16">
        <v>3.7</v>
      </c>
      <c r="E34" s="13" t="s">
        <v>31</v>
      </c>
      <c r="F34" s="8">
        <v>43970</v>
      </c>
      <c r="G34" s="17" t="s">
        <v>32</v>
      </c>
      <c r="H34" s="8">
        <v>43992</v>
      </c>
      <c r="I34" s="8"/>
      <c r="J34" s="40"/>
      <c r="K34" s="8">
        <v>44020</v>
      </c>
      <c r="L34" s="14"/>
    </row>
    <row r="35" spans="1:12" ht="25" x14ac:dyDescent="0.25">
      <c r="A35" s="30" t="s">
        <v>107</v>
      </c>
      <c r="B35" s="31" t="s">
        <v>11</v>
      </c>
      <c r="C35" s="32" t="s">
        <v>33</v>
      </c>
      <c r="D35" s="33" t="s">
        <v>34</v>
      </c>
      <c r="E35" s="34" t="s">
        <v>35</v>
      </c>
      <c r="F35" s="35">
        <v>43970</v>
      </c>
      <c r="G35" s="36" t="s">
        <v>36</v>
      </c>
      <c r="H35" s="35">
        <v>43992</v>
      </c>
      <c r="I35" s="35"/>
      <c r="J35" s="43"/>
      <c r="K35" s="35"/>
      <c r="L35" s="14" t="s">
        <v>208</v>
      </c>
    </row>
    <row r="36" spans="1:12" ht="37.5" x14ac:dyDescent="0.25">
      <c r="A36" s="38" t="s">
        <v>251</v>
      </c>
      <c r="B36" s="7" t="s">
        <v>9</v>
      </c>
      <c r="C36" s="15" t="s">
        <v>150</v>
      </c>
      <c r="D36" s="16" t="s">
        <v>74</v>
      </c>
      <c r="E36" s="13" t="s">
        <v>262</v>
      </c>
      <c r="F36" s="37">
        <v>44098</v>
      </c>
      <c r="G36" s="17" t="s">
        <v>79</v>
      </c>
      <c r="H36" s="37">
        <v>44127</v>
      </c>
      <c r="I36" s="37"/>
      <c r="J36" s="40"/>
      <c r="K36" s="37"/>
      <c r="L36" s="14" t="s">
        <v>321</v>
      </c>
    </row>
    <row r="37" spans="1:12" ht="50" x14ac:dyDescent="0.25">
      <c r="A37" s="38" t="s">
        <v>263</v>
      </c>
      <c r="B37" s="7" t="s">
        <v>9</v>
      </c>
      <c r="C37" s="15" t="s">
        <v>154</v>
      </c>
      <c r="D37" s="16" t="s">
        <v>152</v>
      </c>
      <c r="E37" s="13" t="s">
        <v>264</v>
      </c>
      <c r="F37" s="37">
        <v>44098</v>
      </c>
      <c r="G37" s="17" t="s">
        <v>76</v>
      </c>
      <c r="H37" s="37">
        <v>44127</v>
      </c>
      <c r="I37" s="37"/>
      <c r="J37" s="40"/>
      <c r="K37" s="37" t="s">
        <v>325</v>
      </c>
      <c r="L37" s="14" t="s">
        <v>324</v>
      </c>
    </row>
    <row r="38" spans="1:12" ht="62.5" x14ac:dyDescent="0.25">
      <c r="A38" s="38" t="s">
        <v>265</v>
      </c>
      <c r="B38" s="7" t="s">
        <v>9</v>
      </c>
      <c r="C38" s="15" t="s">
        <v>318</v>
      </c>
      <c r="D38" s="16">
        <v>3.6</v>
      </c>
      <c r="E38" s="13" t="s">
        <v>296</v>
      </c>
      <c r="F38" s="37">
        <v>44098</v>
      </c>
      <c r="G38" s="11" t="s">
        <v>54</v>
      </c>
      <c r="H38" s="37">
        <v>44127</v>
      </c>
      <c r="I38" s="37">
        <v>44146</v>
      </c>
      <c r="J38" s="40"/>
      <c r="K38" s="37">
        <v>44147</v>
      </c>
      <c r="L38" s="14" t="s">
        <v>327</v>
      </c>
    </row>
    <row r="39" spans="1:12" ht="50" x14ac:dyDescent="0.25">
      <c r="A39" s="46" t="s">
        <v>335</v>
      </c>
      <c r="B39" s="7" t="s">
        <v>9</v>
      </c>
      <c r="C39" s="15" t="s">
        <v>318</v>
      </c>
      <c r="D39" s="15" t="s">
        <v>372</v>
      </c>
      <c r="E39" s="13" t="s">
        <v>336</v>
      </c>
      <c r="F39" s="37">
        <v>44148</v>
      </c>
      <c r="G39" s="11" t="s">
        <v>54</v>
      </c>
      <c r="H39" s="37">
        <v>44173</v>
      </c>
      <c r="I39" s="37"/>
      <c r="J39" s="40"/>
      <c r="K39" s="37">
        <v>44181</v>
      </c>
      <c r="L39" s="14"/>
    </row>
    <row r="40" spans="1:12" ht="26" x14ac:dyDescent="0.25">
      <c r="A40" s="26" t="s">
        <v>100</v>
      </c>
      <c r="B40" s="18" t="s">
        <v>10</v>
      </c>
      <c r="C40" s="19" t="s">
        <v>33</v>
      </c>
      <c r="D40" s="20" t="s">
        <v>34</v>
      </c>
      <c r="E40" s="21" t="s">
        <v>92</v>
      </c>
      <c r="F40" s="22">
        <v>43810</v>
      </c>
      <c r="G40" s="24" t="s">
        <v>77</v>
      </c>
      <c r="H40" s="8" t="s">
        <v>16</v>
      </c>
      <c r="I40" s="8"/>
      <c r="J40" s="40" t="s">
        <v>241</v>
      </c>
      <c r="K40" s="8"/>
      <c r="L40" s="14" t="s">
        <v>389</v>
      </c>
    </row>
    <row r="41" spans="1:12" ht="37.5" x14ac:dyDescent="0.25">
      <c r="A41" s="38" t="s">
        <v>198</v>
      </c>
      <c r="B41" s="18" t="s">
        <v>9</v>
      </c>
      <c r="C41" s="19" t="s">
        <v>165</v>
      </c>
      <c r="D41" s="20">
        <v>4.2</v>
      </c>
      <c r="E41" s="21" t="s">
        <v>166</v>
      </c>
      <c r="F41" s="22">
        <v>44005</v>
      </c>
      <c r="G41" s="11" t="s">
        <v>36</v>
      </c>
      <c r="H41" s="8" t="s">
        <v>16</v>
      </c>
      <c r="I41" s="8"/>
      <c r="J41" s="40" t="s">
        <v>293</v>
      </c>
      <c r="K41" s="8"/>
      <c r="L41" s="14" t="s">
        <v>330</v>
      </c>
    </row>
    <row r="42" spans="1:12" ht="62.5" x14ac:dyDescent="0.25">
      <c r="A42" s="38" t="s">
        <v>199</v>
      </c>
      <c r="B42" s="18" t="s">
        <v>9</v>
      </c>
      <c r="C42" s="19" t="s">
        <v>167</v>
      </c>
      <c r="D42" s="20" t="s">
        <v>168</v>
      </c>
      <c r="E42" s="21" t="s">
        <v>169</v>
      </c>
      <c r="F42" s="22">
        <v>44005</v>
      </c>
      <c r="G42" s="11" t="s">
        <v>36</v>
      </c>
      <c r="H42" s="37">
        <v>44036</v>
      </c>
      <c r="I42" s="8"/>
      <c r="J42" s="40"/>
      <c r="K42" s="8">
        <v>44047</v>
      </c>
      <c r="L42" s="14" t="s">
        <v>232</v>
      </c>
    </row>
    <row r="43" spans="1:12" ht="62.5" x14ac:dyDescent="0.25">
      <c r="A43" s="38" t="s">
        <v>268</v>
      </c>
      <c r="B43" s="18" t="s">
        <v>9</v>
      </c>
      <c r="C43" s="19" t="s">
        <v>266</v>
      </c>
      <c r="D43" s="20" t="s">
        <v>338</v>
      </c>
      <c r="E43" s="21" t="s">
        <v>267</v>
      </c>
      <c r="F43" s="22">
        <v>44098</v>
      </c>
      <c r="G43" s="11" t="s">
        <v>40</v>
      </c>
      <c r="H43" s="37">
        <v>44127</v>
      </c>
      <c r="I43" s="8"/>
      <c r="J43" s="40"/>
      <c r="K43" s="8">
        <v>44126</v>
      </c>
      <c r="L43" s="14" t="s">
        <v>323</v>
      </c>
    </row>
    <row r="44" spans="1:12" ht="50" x14ac:dyDescent="0.25">
      <c r="A44" s="38" t="s">
        <v>337</v>
      </c>
      <c r="B44" s="18" t="s">
        <v>9</v>
      </c>
      <c r="C44" s="19" t="s">
        <v>266</v>
      </c>
      <c r="D44" s="20" t="s">
        <v>338</v>
      </c>
      <c r="E44" s="21" t="s">
        <v>339</v>
      </c>
      <c r="F44" s="22">
        <v>44130</v>
      </c>
      <c r="G44" s="11" t="s">
        <v>40</v>
      </c>
      <c r="H44" s="37">
        <v>44173</v>
      </c>
      <c r="I44" s="8"/>
      <c r="J44" s="40"/>
      <c r="K44" s="8">
        <v>44180</v>
      </c>
      <c r="L44" s="14" t="s">
        <v>364</v>
      </c>
    </row>
    <row r="45" spans="1:12" ht="37.5" x14ac:dyDescent="0.25">
      <c r="A45" s="38" t="s">
        <v>340</v>
      </c>
      <c r="B45" s="18" t="s">
        <v>9</v>
      </c>
      <c r="C45" s="19" t="s">
        <v>266</v>
      </c>
      <c r="D45" s="20" t="s">
        <v>338</v>
      </c>
      <c r="E45" s="21" t="s">
        <v>341</v>
      </c>
      <c r="F45" s="22">
        <v>44130</v>
      </c>
      <c r="G45" s="11" t="s">
        <v>40</v>
      </c>
      <c r="H45" s="37">
        <v>44173</v>
      </c>
      <c r="I45" s="8"/>
      <c r="J45" s="40"/>
      <c r="K45" s="8">
        <v>44165</v>
      </c>
      <c r="L45" s="14" t="s">
        <v>359</v>
      </c>
    </row>
    <row r="46" spans="1:12" ht="39" x14ac:dyDescent="0.25">
      <c r="A46" s="38" t="s">
        <v>200</v>
      </c>
      <c r="B46" s="18" t="s">
        <v>9</v>
      </c>
      <c r="C46" s="19" t="s">
        <v>173</v>
      </c>
      <c r="D46" s="20" t="s">
        <v>170</v>
      </c>
      <c r="E46" s="21" t="s">
        <v>171</v>
      </c>
      <c r="F46" s="22">
        <v>44005</v>
      </c>
      <c r="G46" s="11" t="s">
        <v>172</v>
      </c>
      <c r="H46" s="37" t="s">
        <v>16</v>
      </c>
      <c r="I46" s="8"/>
      <c r="J46" s="40" t="s">
        <v>231</v>
      </c>
      <c r="K46" s="8"/>
      <c r="L46" s="14" t="s">
        <v>316</v>
      </c>
    </row>
    <row r="47" spans="1:12" ht="75" x14ac:dyDescent="0.25">
      <c r="A47" s="38" t="s">
        <v>201</v>
      </c>
      <c r="B47" s="18" t="s">
        <v>9</v>
      </c>
      <c r="C47" s="19" t="s">
        <v>175</v>
      </c>
      <c r="D47" s="20" t="s">
        <v>174</v>
      </c>
      <c r="E47" s="21" t="s">
        <v>176</v>
      </c>
      <c r="F47" s="22">
        <v>44005</v>
      </c>
      <c r="G47" s="11" t="s">
        <v>172</v>
      </c>
      <c r="H47" s="37">
        <v>44036</v>
      </c>
      <c r="I47" s="8"/>
      <c r="J47" s="40"/>
      <c r="K47" s="8">
        <v>44040</v>
      </c>
      <c r="L47" s="14" t="s">
        <v>214</v>
      </c>
    </row>
    <row r="48" spans="1:12" ht="50" x14ac:dyDescent="0.25">
      <c r="A48" s="38" t="s">
        <v>202</v>
      </c>
      <c r="B48" s="18" t="s">
        <v>10</v>
      </c>
      <c r="C48" s="19" t="s">
        <v>178</v>
      </c>
      <c r="D48" s="20" t="s">
        <v>177</v>
      </c>
      <c r="E48" s="21" t="s">
        <v>179</v>
      </c>
      <c r="F48" s="22">
        <v>44005</v>
      </c>
      <c r="G48" s="11" t="s">
        <v>172</v>
      </c>
      <c r="H48" s="37" t="s">
        <v>16</v>
      </c>
      <c r="I48" s="8"/>
      <c r="J48" s="40" t="s">
        <v>231</v>
      </c>
      <c r="K48" s="8"/>
      <c r="L48" s="14" t="s">
        <v>394</v>
      </c>
    </row>
    <row r="49" spans="1:12" ht="62.5" x14ac:dyDescent="0.25">
      <c r="A49" s="38" t="s">
        <v>203</v>
      </c>
      <c r="B49" s="18" t="s">
        <v>9</v>
      </c>
      <c r="C49" s="19" t="s">
        <v>181</v>
      </c>
      <c r="D49" s="20" t="s">
        <v>180</v>
      </c>
      <c r="E49" s="21" t="s">
        <v>182</v>
      </c>
      <c r="F49" s="22">
        <v>44005</v>
      </c>
      <c r="G49" s="11" t="s">
        <v>172</v>
      </c>
      <c r="H49" s="37">
        <v>44036</v>
      </c>
      <c r="I49" s="8"/>
      <c r="J49" s="40"/>
      <c r="K49" s="8">
        <v>44040</v>
      </c>
      <c r="L49" s="14" t="s">
        <v>215</v>
      </c>
    </row>
    <row r="50" spans="1:12" ht="37.5" x14ac:dyDescent="0.25">
      <c r="A50" s="38" t="s">
        <v>204</v>
      </c>
      <c r="B50" s="18" t="s">
        <v>9</v>
      </c>
      <c r="C50" s="19" t="s">
        <v>181</v>
      </c>
      <c r="D50" s="20" t="s">
        <v>180</v>
      </c>
      <c r="E50" s="21" t="s">
        <v>183</v>
      </c>
      <c r="F50" s="22">
        <v>44005</v>
      </c>
      <c r="G50" s="11" t="s">
        <v>172</v>
      </c>
      <c r="H50" s="37">
        <v>44036</v>
      </c>
      <c r="I50" s="8"/>
      <c r="J50" s="40"/>
      <c r="K50" s="8">
        <v>44040</v>
      </c>
      <c r="L50" s="14" t="s">
        <v>216</v>
      </c>
    </row>
    <row r="51" spans="1:12" ht="75" x14ac:dyDescent="0.25">
      <c r="A51" s="38" t="s">
        <v>244</v>
      </c>
      <c r="B51" s="18" t="s">
        <v>9</v>
      </c>
      <c r="C51" s="19" t="s">
        <v>242</v>
      </c>
      <c r="D51" s="20" t="s">
        <v>180</v>
      </c>
      <c r="E51" s="21" t="s">
        <v>243</v>
      </c>
      <c r="F51" s="22">
        <v>44005</v>
      </c>
      <c r="G51" s="11" t="s">
        <v>172</v>
      </c>
      <c r="H51" s="37">
        <v>44036</v>
      </c>
      <c r="I51" s="8">
        <v>44082</v>
      </c>
      <c r="J51" s="40"/>
      <c r="K51" s="8"/>
      <c r="L51" s="14" t="s">
        <v>350</v>
      </c>
    </row>
    <row r="52" spans="1:12" ht="50" x14ac:dyDescent="0.25">
      <c r="A52" s="38" t="s">
        <v>205</v>
      </c>
      <c r="B52" s="18" t="s">
        <v>9</v>
      </c>
      <c r="C52" s="19" t="s">
        <v>185</v>
      </c>
      <c r="D52" s="20" t="s">
        <v>184</v>
      </c>
      <c r="E52" s="21" t="s">
        <v>186</v>
      </c>
      <c r="F52" s="22">
        <v>44005</v>
      </c>
      <c r="G52" s="11" t="s">
        <v>172</v>
      </c>
      <c r="H52" s="37" t="s">
        <v>16</v>
      </c>
      <c r="I52" s="8"/>
      <c r="J52" s="40" t="s">
        <v>231</v>
      </c>
      <c r="K52" s="8">
        <v>44098</v>
      </c>
      <c r="L52" s="14" t="s">
        <v>253</v>
      </c>
    </row>
    <row r="53" spans="1:12" ht="50" x14ac:dyDescent="0.25">
      <c r="A53" s="38" t="s">
        <v>206</v>
      </c>
      <c r="B53" s="18" t="s">
        <v>9</v>
      </c>
      <c r="C53" s="19" t="s">
        <v>317</v>
      </c>
      <c r="D53" s="20" t="s">
        <v>188</v>
      </c>
      <c r="E53" s="21" t="s">
        <v>187</v>
      </c>
      <c r="F53" s="22">
        <v>44005</v>
      </c>
      <c r="G53" s="11" t="s">
        <v>172</v>
      </c>
      <c r="H53" s="37" t="s">
        <v>16</v>
      </c>
      <c r="I53" s="8"/>
      <c r="J53" s="40" t="s">
        <v>231</v>
      </c>
      <c r="K53" s="8">
        <v>44098</v>
      </c>
      <c r="L53" s="14" t="s">
        <v>253</v>
      </c>
    </row>
    <row r="54" spans="1:12" ht="50" x14ac:dyDescent="0.25">
      <c r="A54" s="38" t="s">
        <v>207</v>
      </c>
      <c r="B54" s="18" t="s">
        <v>9</v>
      </c>
      <c r="C54" s="19" t="s">
        <v>192</v>
      </c>
      <c r="D54" s="20" t="s">
        <v>189</v>
      </c>
      <c r="E54" s="21" t="s">
        <v>190</v>
      </c>
      <c r="F54" s="22">
        <v>44005</v>
      </c>
      <c r="G54" s="17" t="s">
        <v>191</v>
      </c>
      <c r="H54" s="37">
        <v>44036</v>
      </c>
      <c r="I54" s="8"/>
      <c r="J54" s="40"/>
      <c r="K54" s="8">
        <v>44049</v>
      </c>
      <c r="L54" s="14" t="s">
        <v>234</v>
      </c>
    </row>
    <row r="55" spans="1:12" x14ac:dyDescent="0.25">
      <c r="A55" s="6" t="s">
        <v>108</v>
      </c>
      <c r="B55" s="7" t="s">
        <v>9</v>
      </c>
      <c r="C55" s="15" t="s">
        <v>37</v>
      </c>
      <c r="D55" s="16">
        <v>5.5</v>
      </c>
      <c r="E55" s="13" t="s">
        <v>38</v>
      </c>
      <c r="F55" s="8">
        <v>43970</v>
      </c>
      <c r="G55" s="11" t="s">
        <v>40</v>
      </c>
      <c r="H55" s="8">
        <v>43977</v>
      </c>
      <c r="I55" s="8"/>
      <c r="J55" s="40"/>
      <c r="K55" s="8">
        <v>43977</v>
      </c>
      <c r="L55" s="14" t="s">
        <v>123</v>
      </c>
    </row>
    <row r="56" spans="1:12" ht="25" x14ac:dyDescent="0.25">
      <c r="A56" s="6" t="s">
        <v>109</v>
      </c>
      <c r="B56" s="7" t="s">
        <v>9</v>
      </c>
      <c r="C56" s="15" t="s">
        <v>37</v>
      </c>
      <c r="D56" s="16">
        <v>5.5</v>
      </c>
      <c r="E56" s="13" t="s">
        <v>39</v>
      </c>
      <c r="F56" s="8">
        <v>43970</v>
      </c>
      <c r="G56" s="11" t="s">
        <v>41</v>
      </c>
      <c r="H56" s="8">
        <v>43992</v>
      </c>
      <c r="I56" s="8"/>
      <c r="J56" s="40"/>
      <c r="K56" s="8">
        <v>43997</v>
      </c>
      <c r="L56" s="14"/>
    </row>
    <row r="57" spans="1:12" ht="28" customHeight="1" x14ac:dyDescent="0.25">
      <c r="A57" s="6" t="s">
        <v>245</v>
      </c>
      <c r="B57" s="7" t="s">
        <v>9</v>
      </c>
      <c r="C57" s="15" t="s">
        <v>246</v>
      </c>
      <c r="D57" s="16" t="s">
        <v>189</v>
      </c>
      <c r="E57" s="13" t="s">
        <v>247</v>
      </c>
      <c r="F57" s="8">
        <v>44068</v>
      </c>
      <c r="G57" s="11" t="s">
        <v>248</v>
      </c>
      <c r="H57" s="8">
        <v>44082</v>
      </c>
      <c r="I57" s="8"/>
      <c r="J57" s="40"/>
      <c r="K57" s="8">
        <v>44076</v>
      </c>
      <c r="L57" s="14" t="s">
        <v>349</v>
      </c>
    </row>
    <row r="58" spans="1:12" ht="43.5" customHeight="1" x14ac:dyDescent="0.25">
      <c r="A58" s="38" t="s">
        <v>275</v>
      </c>
      <c r="B58" s="7" t="s">
        <v>9</v>
      </c>
      <c r="C58" s="15" t="s">
        <v>269</v>
      </c>
      <c r="D58" s="16" t="s">
        <v>270</v>
      </c>
      <c r="E58" s="13" t="s">
        <v>271</v>
      </c>
      <c r="F58" s="8">
        <v>44098</v>
      </c>
      <c r="G58" s="17" t="s">
        <v>272</v>
      </c>
      <c r="H58" s="8">
        <v>44127</v>
      </c>
      <c r="I58" s="8"/>
      <c r="J58" s="40"/>
      <c r="K58" s="8">
        <v>44250</v>
      </c>
      <c r="L58" s="14" t="s">
        <v>448</v>
      </c>
    </row>
    <row r="59" spans="1:12" ht="37.5" x14ac:dyDescent="0.25">
      <c r="A59" s="38" t="s">
        <v>367</v>
      </c>
      <c r="B59" s="7" t="s">
        <v>9</v>
      </c>
      <c r="C59" s="15" t="s">
        <v>368</v>
      </c>
      <c r="D59" s="16" t="s">
        <v>365</v>
      </c>
      <c r="E59" s="13" t="s">
        <v>366</v>
      </c>
      <c r="F59" s="8">
        <v>44200</v>
      </c>
      <c r="G59" s="17" t="s">
        <v>16</v>
      </c>
      <c r="H59" s="8">
        <v>44222</v>
      </c>
      <c r="I59" s="8"/>
      <c r="J59" s="40"/>
      <c r="K59" s="8">
        <v>44215</v>
      </c>
      <c r="L59" s="14"/>
    </row>
    <row r="60" spans="1:12" ht="25" x14ac:dyDescent="0.25">
      <c r="A60" s="6" t="s">
        <v>155</v>
      </c>
      <c r="B60" s="7" t="s">
        <v>9</v>
      </c>
      <c r="C60" s="15" t="s">
        <v>37</v>
      </c>
      <c r="D60" s="16" t="s">
        <v>274</v>
      </c>
      <c r="E60" s="13" t="s">
        <v>273</v>
      </c>
      <c r="F60" s="8">
        <v>44005</v>
      </c>
      <c r="G60" s="17" t="s">
        <v>40</v>
      </c>
      <c r="H60" s="37">
        <v>44036</v>
      </c>
      <c r="I60" s="8">
        <v>44127</v>
      </c>
      <c r="J60" s="40"/>
      <c r="K60" s="8">
        <v>44180</v>
      </c>
      <c r="L60" s="14"/>
    </row>
    <row r="61" spans="1:12" ht="37.5" x14ac:dyDescent="0.25">
      <c r="A61" s="6" t="s">
        <v>369</v>
      </c>
      <c r="B61" s="7" t="s">
        <v>9</v>
      </c>
      <c r="C61" s="15" t="s">
        <v>370</v>
      </c>
      <c r="D61" s="16" t="s">
        <v>274</v>
      </c>
      <c r="E61" s="13" t="s">
        <v>371</v>
      </c>
      <c r="F61" s="8">
        <v>44180</v>
      </c>
      <c r="G61" s="17" t="s">
        <v>16</v>
      </c>
      <c r="H61" s="37">
        <v>44222</v>
      </c>
      <c r="I61" s="8"/>
      <c r="J61" s="40"/>
      <c r="K61" s="8">
        <v>44215</v>
      </c>
      <c r="L61" s="14"/>
    </row>
    <row r="62" spans="1:12" ht="25" x14ac:dyDescent="0.25">
      <c r="A62" s="6" t="s">
        <v>236</v>
      </c>
      <c r="B62" s="7" t="s">
        <v>9</v>
      </c>
      <c r="C62" s="15" t="s">
        <v>37</v>
      </c>
      <c r="D62" s="16">
        <v>5.5</v>
      </c>
      <c r="E62" s="13" t="s">
        <v>249</v>
      </c>
      <c r="F62" s="8">
        <v>44068</v>
      </c>
      <c r="G62" s="11" t="s">
        <v>250</v>
      </c>
      <c r="H62" s="37">
        <v>44082</v>
      </c>
      <c r="I62" s="8"/>
      <c r="J62" s="40"/>
      <c r="K62" s="8">
        <v>44068</v>
      </c>
      <c r="L62" s="14"/>
    </row>
    <row r="63" spans="1:12" x14ac:dyDescent="0.25">
      <c r="A63" s="6" t="s">
        <v>110</v>
      </c>
      <c r="B63" s="7" t="s">
        <v>9</v>
      </c>
      <c r="C63" s="15" t="s">
        <v>45</v>
      </c>
      <c r="D63" s="16" t="s">
        <v>42</v>
      </c>
      <c r="E63" s="13" t="s">
        <v>49</v>
      </c>
      <c r="F63" s="8">
        <v>43970</v>
      </c>
      <c r="G63" s="11" t="s">
        <v>41</v>
      </c>
      <c r="H63" s="37" t="s">
        <v>210</v>
      </c>
      <c r="I63" s="8"/>
      <c r="J63" s="40"/>
      <c r="K63" s="8"/>
      <c r="L63" s="14"/>
    </row>
    <row r="64" spans="1:12" ht="24.5" customHeight="1" x14ac:dyDescent="0.25">
      <c r="A64" s="6" t="s">
        <v>110</v>
      </c>
      <c r="B64" s="7" t="s">
        <v>9</v>
      </c>
      <c r="C64" s="15" t="s">
        <v>44</v>
      </c>
      <c r="D64" s="16" t="s">
        <v>43</v>
      </c>
      <c r="E64" s="13" t="s">
        <v>46</v>
      </c>
      <c r="F64" s="8">
        <v>43970</v>
      </c>
      <c r="G64" s="11" t="s">
        <v>41</v>
      </c>
      <c r="H64" s="37" t="s">
        <v>210</v>
      </c>
      <c r="I64" s="8"/>
      <c r="J64" s="40"/>
      <c r="K64" s="8"/>
      <c r="L64" s="14" t="s">
        <v>348</v>
      </c>
    </row>
    <row r="65" spans="1:12" ht="26" x14ac:dyDescent="0.25">
      <c r="A65" s="6" t="s">
        <v>111</v>
      </c>
      <c r="B65" s="7" t="s">
        <v>9</v>
      </c>
      <c r="C65" s="15" t="s">
        <v>17</v>
      </c>
      <c r="D65" s="15" t="s">
        <v>51</v>
      </c>
      <c r="E65" s="13" t="s">
        <v>50</v>
      </c>
      <c r="F65" s="8">
        <v>43970</v>
      </c>
      <c r="G65" s="11" t="s">
        <v>41</v>
      </c>
      <c r="H65" s="8">
        <v>43992</v>
      </c>
      <c r="I65" s="8"/>
      <c r="J65" s="40"/>
      <c r="K65" s="8">
        <v>43977</v>
      </c>
      <c r="L65" s="14"/>
    </row>
    <row r="66" spans="1:12" ht="62.5" x14ac:dyDescent="0.25">
      <c r="A66" s="38" t="s">
        <v>209</v>
      </c>
      <c r="B66" s="7" t="s">
        <v>9</v>
      </c>
      <c r="C66" s="15" t="s">
        <v>17</v>
      </c>
      <c r="D66" s="15" t="s">
        <v>194</v>
      </c>
      <c r="E66" s="13" t="s">
        <v>193</v>
      </c>
      <c r="F66" s="22">
        <v>44005</v>
      </c>
      <c r="G66" s="11" t="s">
        <v>41</v>
      </c>
      <c r="H66" s="37">
        <v>44036</v>
      </c>
      <c r="I66" s="8">
        <v>44082</v>
      </c>
      <c r="J66" s="40"/>
      <c r="K66" s="8">
        <v>44109</v>
      </c>
      <c r="L66" s="14" t="s">
        <v>347</v>
      </c>
    </row>
    <row r="67" spans="1:12" ht="25" x14ac:dyDescent="0.25">
      <c r="A67" s="25" t="s">
        <v>101</v>
      </c>
      <c r="B67" s="7" t="s">
        <v>11</v>
      </c>
      <c r="C67" s="15" t="s">
        <v>52</v>
      </c>
      <c r="D67" s="15" t="s">
        <v>67</v>
      </c>
      <c r="E67" s="13" t="s">
        <v>87</v>
      </c>
      <c r="F67" s="8">
        <v>43810</v>
      </c>
      <c r="G67" s="11" t="s">
        <v>54</v>
      </c>
      <c r="H67" s="8">
        <v>43992</v>
      </c>
      <c r="I67" s="8">
        <v>44082</v>
      </c>
      <c r="J67" s="40"/>
      <c r="K67" s="8"/>
      <c r="L67" s="14"/>
    </row>
    <row r="68" spans="1:12" ht="63.5" customHeight="1" x14ac:dyDescent="0.25">
      <c r="A68" s="6" t="s">
        <v>112</v>
      </c>
      <c r="B68" s="7" t="s">
        <v>11</v>
      </c>
      <c r="C68" s="15" t="s">
        <v>52</v>
      </c>
      <c r="D68" s="15" t="s">
        <v>67</v>
      </c>
      <c r="E68" s="13" t="s">
        <v>294</v>
      </c>
      <c r="F68" s="8">
        <v>43970</v>
      </c>
      <c r="G68" s="11" t="s">
        <v>54</v>
      </c>
      <c r="H68" s="8">
        <v>43992</v>
      </c>
      <c r="I68" s="8">
        <v>44127</v>
      </c>
      <c r="J68" s="8"/>
      <c r="K68" s="8"/>
      <c r="L68" s="14" t="s">
        <v>326</v>
      </c>
    </row>
    <row r="69" spans="1:12" ht="52" customHeight="1" x14ac:dyDescent="0.25">
      <c r="A69" s="6" t="s">
        <v>305</v>
      </c>
      <c r="B69" s="7" t="s">
        <v>10</v>
      </c>
      <c r="C69" s="15" t="s">
        <v>52</v>
      </c>
      <c r="D69" s="15" t="s">
        <v>67</v>
      </c>
      <c r="E69" s="13" t="s">
        <v>307</v>
      </c>
      <c r="F69" s="8">
        <v>44098</v>
      </c>
      <c r="G69" s="11" t="s">
        <v>79</v>
      </c>
      <c r="H69" s="8">
        <v>44127</v>
      </c>
      <c r="I69" s="8"/>
      <c r="J69" s="8"/>
      <c r="K69" s="8"/>
      <c r="L69" s="14" t="s">
        <v>320</v>
      </c>
    </row>
    <row r="70" spans="1:12" ht="52" customHeight="1" x14ac:dyDescent="0.25">
      <c r="A70" s="6" t="s">
        <v>340</v>
      </c>
      <c r="B70" s="7" t="s">
        <v>9</v>
      </c>
      <c r="C70" s="15" t="s">
        <v>52</v>
      </c>
      <c r="D70" s="15" t="s">
        <v>351</v>
      </c>
      <c r="E70" s="13" t="s">
        <v>352</v>
      </c>
      <c r="F70" s="8">
        <v>44148</v>
      </c>
      <c r="G70" s="17" t="s">
        <v>353</v>
      </c>
      <c r="H70" s="8">
        <v>44173</v>
      </c>
      <c r="I70" s="8"/>
      <c r="J70" s="8"/>
      <c r="K70" s="8">
        <v>44179</v>
      </c>
      <c r="L70" s="14" t="s">
        <v>360</v>
      </c>
    </row>
    <row r="71" spans="1:12" ht="52" customHeight="1" x14ac:dyDescent="0.25">
      <c r="A71" s="6" t="s">
        <v>342</v>
      </c>
      <c r="B71" s="7" t="s">
        <v>11</v>
      </c>
      <c r="C71" s="15" t="s">
        <v>52</v>
      </c>
      <c r="D71" s="15" t="s">
        <v>355</v>
      </c>
      <c r="E71" s="13" t="s">
        <v>356</v>
      </c>
      <c r="F71" s="8">
        <v>44148</v>
      </c>
      <c r="G71" s="17" t="s">
        <v>353</v>
      </c>
      <c r="H71" s="8">
        <v>44173</v>
      </c>
      <c r="I71" s="8"/>
      <c r="J71" s="8"/>
      <c r="K71" s="8"/>
      <c r="L71" s="14"/>
    </row>
    <row r="72" spans="1:12" ht="26" x14ac:dyDescent="0.25">
      <c r="A72" s="6" t="s">
        <v>281</v>
      </c>
      <c r="B72" s="7" t="s">
        <v>9</v>
      </c>
      <c r="C72" s="15" t="s">
        <v>300</v>
      </c>
      <c r="D72" s="15" t="s">
        <v>299</v>
      </c>
      <c r="E72" s="13" t="s">
        <v>298</v>
      </c>
      <c r="F72" s="8">
        <v>44098</v>
      </c>
      <c r="G72" s="17" t="s">
        <v>89</v>
      </c>
      <c r="H72" s="8">
        <v>44127</v>
      </c>
      <c r="I72" s="8"/>
      <c r="J72" s="8"/>
      <c r="K72" s="8">
        <v>44148</v>
      </c>
      <c r="L72" s="14" t="s">
        <v>344</v>
      </c>
    </row>
    <row r="73" spans="1:12" ht="26" x14ac:dyDescent="0.25">
      <c r="A73" s="6" t="s">
        <v>342</v>
      </c>
      <c r="B73" s="7" t="s">
        <v>9</v>
      </c>
      <c r="C73" s="15" t="s">
        <v>300</v>
      </c>
      <c r="D73" s="15" t="s">
        <v>362</v>
      </c>
      <c r="E73" s="13" t="s">
        <v>343</v>
      </c>
      <c r="F73" s="8">
        <v>44148</v>
      </c>
      <c r="G73" s="17" t="s">
        <v>89</v>
      </c>
      <c r="H73" s="8">
        <v>44173</v>
      </c>
      <c r="I73" s="8"/>
      <c r="J73" s="8"/>
      <c r="K73" s="8"/>
      <c r="L73" s="14"/>
    </row>
    <row r="74" spans="1:12" ht="52" customHeight="1" x14ac:dyDescent="0.25">
      <c r="A74" s="38" t="s">
        <v>282</v>
      </c>
      <c r="B74" s="7" t="s">
        <v>9</v>
      </c>
      <c r="C74" s="15" t="s">
        <v>276</v>
      </c>
      <c r="D74" s="15" t="s">
        <v>277</v>
      </c>
      <c r="E74" s="13" t="s">
        <v>278</v>
      </c>
      <c r="F74" s="8">
        <v>44098</v>
      </c>
      <c r="G74" s="17" t="s">
        <v>89</v>
      </c>
      <c r="H74" s="8">
        <v>44127</v>
      </c>
      <c r="I74" s="8"/>
      <c r="J74" s="8"/>
      <c r="K74" s="8">
        <v>44147</v>
      </c>
      <c r="L74" s="14" t="s">
        <v>345</v>
      </c>
    </row>
    <row r="75" spans="1:12" ht="26" x14ac:dyDescent="0.25">
      <c r="A75" s="26" t="s">
        <v>102</v>
      </c>
      <c r="B75" s="18" t="s">
        <v>9</v>
      </c>
      <c r="C75" s="19" t="s">
        <v>78</v>
      </c>
      <c r="D75" s="19" t="s">
        <v>118</v>
      </c>
      <c r="E75" s="21" t="s">
        <v>93</v>
      </c>
      <c r="F75" s="22">
        <v>43810</v>
      </c>
      <c r="G75" s="11" t="s">
        <v>54</v>
      </c>
      <c r="H75" s="8">
        <v>43992</v>
      </c>
      <c r="I75" s="8">
        <v>44049</v>
      </c>
      <c r="J75" s="40"/>
      <c r="K75" s="8">
        <v>44049</v>
      </c>
      <c r="L75" s="14" t="s">
        <v>346</v>
      </c>
    </row>
    <row r="76" spans="1:12" ht="26" x14ac:dyDescent="0.25">
      <c r="A76" s="6" t="s">
        <v>113</v>
      </c>
      <c r="B76" s="7" t="s">
        <v>9</v>
      </c>
      <c r="C76" s="15" t="s">
        <v>55</v>
      </c>
      <c r="D76" s="15" t="s">
        <v>56</v>
      </c>
      <c r="E76" s="13" t="s">
        <v>58</v>
      </c>
      <c r="F76" s="8">
        <v>43970</v>
      </c>
      <c r="G76" s="17" t="s">
        <v>57</v>
      </c>
      <c r="H76" s="8">
        <v>43992</v>
      </c>
      <c r="I76" s="8"/>
      <c r="J76" s="40"/>
      <c r="K76" s="8">
        <v>44036</v>
      </c>
      <c r="L76" s="14" t="s">
        <v>213</v>
      </c>
    </row>
    <row r="77" spans="1:12" ht="50" x14ac:dyDescent="0.25">
      <c r="A77" s="6" t="s">
        <v>283</v>
      </c>
      <c r="B77" s="7" t="s">
        <v>9</v>
      </c>
      <c r="C77" s="15" t="s">
        <v>301</v>
      </c>
      <c r="D77" s="15" t="s">
        <v>373</v>
      </c>
      <c r="E77" s="13" t="s">
        <v>302</v>
      </c>
      <c r="F77" s="8">
        <v>44098</v>
      </c>
      <c r="G77" s="17" t="s">
        <v>297</v>
      </c>
      <c r="H77" s="8">
        <v>44127</v>
      </c>
      <c r="I77" s="8"/>
      <c r="J77" s="40"/>
      <c r="K77" s="8">
        <v>44204</v>
      </c>
      <c r="L77" s="14"/>
    </row>
    <row r="78" spans="1:12" ht="26" x14ac:dyDescent="0.25">
      <c r="A78" s="46" t="s">
        <v>287</v>
      </c>
      <c r="B78" s="7" t="s">
        <v>11</v>
      </c>
      <c r="C78" s="15" t="s">
        <v>279</v>
      </c>
      <c r="D78" s="15" t="s">
        <v>363</v>
      </c>
      <c r="E78" s="13" t="s">
        <v>280</v>
      </c>
      <c r="F78" s="8">
        <v>44098</v>
      </c>
      <c r="G78" s="17" t="s">
        <v>172</v>
      </c>
      <c r="H78" s="8">
        <v>44127</v>
      </c>
      <c r="I78" s="8"/>
      <c r="J78" s="40"/>
      <c r="K78" s="8"/>
      <c r="L78" s="14"/>
    </row>
    <row r="79" spans="1:12" ht="26" x14ac:dyDescent="0.25">
      <c r="A79" s="38" t="s">
        <v>291</v>
      </c>
      <c r="B79" s="7" t="s">
        <v>9</v>
      </c>
      <c r="C79" s="15" t="s">
        <v>279</v>
      </c>
      <c r="D79" s="15" t="s">
        <v>284</v>
      </c>
      <c r="E79" s="13" t="s">
        <v>285</v>
      </c>
      <c r="F79" s="8">
        <v>44098</v>
      </c>
      <c r="G79" s="17" t="s">
        <v>41</v>
      </c>
      <c r="H79" s="8">
        <v>44127</v>
      </c>
      <c r="I79" s="8"/>
      <c r="J79" s="40"/>
      <c r="K79" s="8">
        <v>44111</v>
      </c>
      <c r="L79" s="14" t="s">
        <v>322</v>
      </c>
    </row>
    <row r="80" spans="1:12" ht="39" x14ac:dyDescent="0.25">
      <c r="A80" s="38" t="s">
        <v>295</v>
      </c>
      <c r="B80" s="7" t="s">
        <v>11</v>
      </c>
      <c r="C80" s="15" t="s">
        <v>279</v>
      </c>
      <c r="D80" s="15" t="s">
        <v>374</v>
      </c>
      <c r="E80" s="13" t="s">
        <v>286</v>
      </c>
      <c r="F80" s="8">
        <v>44098</v>
      </c>
      <c r="G80" s="17" t="s">
        <v>297</v>
      </c>
      <c r="H80" s="8">
        <v>44127</v>
      </c>
      <c r="I80" s="8"/>
      <c r="J80" s="40"/>
      <c r="K80" s="8"/>
      <c r="L80" s="14"/>
    </row>
    <row r="81" spans="1:12" ht="39" x14ac:dyDescent="0.25">
      <c r="A81" s="38" t="s">
        <v>303</v>
      </c>
      <c r="B81" s="7" t="s">
        <v>11</v>
      </c>
      <c r="C81" s="15" t="s">
        <v>279</v>
      </c>
      <c r="D81" s="15" t="s">
        <v>374</v>
      </c>
      <c r="E81" s="13" t="s">
        <v>308</v>
      </c>
      <c r="F81" s="8">
        <v>44098</v>
      </c>
      <c r="G81" s="17" t="s">
        <v>297</v>
      </c>
      <c r="H81" s="8">
        <v>44127</v>
      </c>
      <c r="I81" s="8"/>
      <c r="J81" s="40"/>
      <c r="K81" s="8"/>
      <c r="L81" s="14"/>
    </row>
    <row r="82" spans="1:12" ht="39" x14ac:dyDescent="0.25">
      <c r="A82" s="38" t="s">
        <v>304</v>
      </c>
      <c r="B82" s="7" t="s">
        <v>9</v>
      </c>
      <c r="C82" s="15" t="s">
        <v>288</v>
      </c>
      <c r="D82" s="15" t="s">
        <v>374</v>
      </c>
      <c r="E82" s="13" t="s">
        <v>290</v>
      </c>
      <c r="F82" s="8">
        <v>44098</v>
      </c>
      <c r="G82" s="17" t="s">
        <v>40</v>
      </c>
      <c r="H82" s="8">
        <v>44127</v>
      </c>
      <c r="I82" s="8"/>
      <c r="J82" s="40"/>
      <c r="K82" s="8">
        <v>44126</v>
      </c>
      <c r="L82" s="14" t="s">
        <v>323</v>
      </c>
    </row>
    <row r="83" spans="1:12" ht="50" x14ac:dyDescent="0.25">
      <c r="A83" s="38" t="s">
        <v>375</v>
      </c>
      <c r="B83" s="7" t="s">
        <v>11</v>
      </c>
      <c r="C83" s="15" t="s">
        <v>376</v>
      </c>
      <c r="D83" s="15" t="s">
        <v>377</v>
      </c>
      <c r="E83" s="13" t="s">
        <v>378</v>
      </c>
      <c r="F83" s="8">
        <v>44202</v>
      </c>
      <c r="G83" s="17" t="s">
        <v>16</v>
      </c>
      <c r="H83" s="8">
        <v>44222</v>
      </c>
      <c r="I83" s="8"/>
      <c r="J83" s="40"/>
      <c r="K83" s="8"/>
      <c r="L83" s="14"/>
    </row>
    <row r="84" spans="1:12" ht="26" x14ac:dyDescent="0.25">
      <c r="A84" s="38" t="s">
        <v>306</v>
      </c>
      <c r="B84" s="7" t="s">
        <v>9</v>
      </c>
      <c r="C84" s="15" t="s">
        <v>288</v>
      </c>
      <c r="D84" s="15" t="s">
        <v>289</v>
      </c>
      <c r="E84" s="13" t="s">
        <v>292</v>
      </c>
      <c r="F84" s="8">
        <v>44098</v>
      </c>
      <c r="G84" s="17" t="s">
        <v>40</v>
      </c>
      <c r="H84" s="8">
        <v>44127</v>
      </c>
      <c r="I84" s="8"/>
      <c r="J84" s="40"/>
      <c r="K84" s="8">
        <v>44126</v>
      </c>
      <c r="L84" s="14" t="s">
        <v>323</v>
      </c>
    </row>
    <row r="85" spans="1:12" ht="26" x14ac:dyDescent="0.25">
      <c r="A85" s="6" t="s">
        <v>114</v>
      </c>
      <c r="B85" s="7" t="s">
        <v>10</v>
      </c>
      <c r="C85" s="15" t="s">
        <v>59</v>
      </c>
      <c r="D85" s="15" t="s">
        <v>289</v>
      </c>
      <c r="E85" s="13" t="s">
        <v>61</v>
      </c>
      <c r="F85" s="8">
        <v>43970</v>
      </c>
      <c r="G85" s="17" t="s">
        <v>62</v>
      </c>
      <c r="H85" s="8">
        <v>43992</v>
      </c>
      <c r="I85" s="8">
        <v>44082</v>
      </c>
      <c r="J85" s="40" t="s">
        <v>233</v>
      </c>
      <c r="K85" s="8"/>
      <c r="L85" s="14" t="s">
        <v>389</v>
      </c>
    </row>
    <row r="86" spans="1:12" ht="39" x14ac:dyDescent="0.25">
      <c r="A86" s="6" t="s">
        <v>115</v>
      </c>
      <c r="B86" s="7" t="s">
        <v>9</v>
      </c>
      <c r="C86" s="15" t="s">
        <v>63</v>
      </c>
      <c r="D86" s="15" t="s">
        <v>60</v>
      </c>
      <c r="E86" s="13" t="s">
        <v>65</v>
      </c>
      <c r="F86" s="8">
        <v>43970</v>
      </c>
      <c r="G86" s="17" t="s">
        <v>64</v>
      </c>
      <c r="H86" s="8">
        <v>43992</v>
      </c>
      <c r="I86" s="8"/>
      <c r="J86" s="40"/>
      <c r="K86" s="8">
        <v>43990</v>
      </c>
      <c r="L86" s="14" t="s">
        <v>124</v>
      </c>
    </row>
    <row r="87" spans="1:12" ht="100" x14ac:dyDescent="0.25">
      <c r="A87" s="6" t="s">
        <v>116</v>
      </c>
      <c r="B87" s="7" t="s">
        <v>9</v>
      </c>
      <c r="C87" s="15" t="s">
        <v>66</v>
      </c>
      <c r="D87" s="15" t="s">
        <v>409</v>
      </c>
      <c r="E87" s="13" t="s">
        <v>53</v>
      </c>
      <c r="F87" s="8">
        <v>43970</v>
      </c>
      <c r="G87" s="11" t="s">
        <v>29</v>
      </c>
      <c r="H87" s="8">
        <v>43992</v>
      </c>
      <c r="I87" s="8">
        <v>44127</v>
      </c>
      <c r="J87" s="40"/>
      <c r="K87" s="8">
        <v>44229</v>
      </c>
      <c r="L87" s="14" t="s">
        <v>361</v>
      </c>
    </row>
    <row r="88" spans="1:12" x14ac:dyDescent="0.25">
      <c r="A88" s="6"/>
      <c r="B88" s="7"/>
      <c r="C88" s="15"/>
      <c r="D88" s="16"/>
      <c r="E88" s="13"/>
      <c r="F88" s="8"/>
      <c r="G88" s="11"/>
      <c r="H88" s="8"/>
      <c r="I88" s="8"/>
      <c r="J88" s="40"/>
      <c r="K88" s="8"/>
      <c r="L88" s="14"/>
    </row>
    <row r="89" spans="1:12" x14ac:dyDescent="0.25">
      <c r="A89" s="6"/>
      <c r="B89" s="7"/>
      <c r="C89" s="15"/>
      <c r="D89" s="16"/>
      <c r="E89" s="13"/>
      <c r="F89" s="8"/>
      <c r="G89" s="11"/>
      <c r="H89" s="8"/>
      <c r="I89" s="8"/>
      <c r="J89" s="40"/>
      <c r="K89" s="8"/>
      <c r="L89" s="14"/>
    </row>
    <row r="90" spans="1:12" x14ac:dyDescent="0.25">
      <c r="A90" s="6"/>
      <c r="B90" s="7"/>
      <c r="C90" s="15"/>
      <c r="D90" s="16"/>
      <c r="E90" s="13"/>
      <c r="F90" s="8"/>
      <c r="G90" s="11"/>
      <c r="H90" s="8"/>
      <c r="I90" s="8"/>
      <c r="J90" s="40"/>
      <c r="K90" s="8"/>
      <c r="L90" s="14"/>
    </row>
    <row r="91" spans="1:12" x14ac:dyDescent="0.25">
      <c r="A91" s="6"/>
      <c r="B91" s="7"/>
      <c r="C91" s="15"/>
      <c r="D91" s="16"/>
      <c r="E91" s="13"/>
      <c r="F91" s="8"/>
      <c r="G91" s="11"/>
      <c r="H91" s="8"/>
      <c r="I91" s="8"/>
      <c r="J91" s="40"/>
      <c r="K91" s="8"/>
      <c r="L91" s="14"/>
    </row>
    <row r="92" spans="1:12" x14ac:dyDescent="0.25">
      <c r="A92" s="6"/>
      <c r="B92" s="7"/>
      <c r="C92" s="15"/>
      <c r="D92" s="16"/>
      <c r="E92" s="13"/>
      <c r="F92" s="8"/>
      <c r="G92" s="11"/>
      <c r="H92" s="8"/>
      <c r="I92" s="8"/>
      <c r="J92" s="40"/>
      <c r="K92" s="8"/>
      <c r="L92" s="14"/>
    </row>
    <row r="93" spans="1:12" x14ac:dyDescent="0.25">
      <c r="A93" s="6"/>
      <c r="B93" s="7"/>
      <c r="C93" s="15"/>
      <c r="D93" s="16"/>
      <c r="E93" s="13"/>
      <c r="F93" s="8"/>
      <c r="G93" s="11"/>
      <c r="H93" s="8"/>
      <c r="I93" s="8"/>
      <c r="J93" s="40"/>
      <c r="K93" s="8"/>
      <c r="L93" s="14"/>
    </row>
    <row r="94" spans="1:12" x14ac:dyDescent="0.25">
      <c r="A94" s="6"/>
      <c r="B94" s="7"/>
      <c r="C94" s="15"/>
      <c r="D94" s="16"/>
      <c r="E94" s="13"/>
      <c r="F94" s="8"/>
      <c r="G94" s="11"/>
      <c r="H94" s="8"/>
      <c r="I94" s="8"/>
      <c r="J94" s="40"/>
      <c r="K94" s="8"/>
      <c r="L94" s="14"/>
    </row>
    <row r="95" spans="1:12" x14ac:dyDescent="0.25">
      <c r="A95" s="6"/>
      <c r="B95" s="7"/>
      <c r="C95" s="15"/>
      <c r="D95" s="16"/>
      <c r="E95" s="13"/>
      <c r="F95" s="8"/>
      <c r="G95" s="11"/>
      <c r="H95" s="8"/>
      <c r="I95" s="8"/>
      <c r="J95" s="40"/>
      <c r="K95" s="8"/>
      <c r="L95" s="14"/>
    </row>
    <row r="96" spans="1:12" x14ac:dyDescent="0.25">
      <c r="A96" s="6"/>
      <c r="B96" s="7"/>
      <c r="C96" s="15"/>
      <c r="D96" s="16"/>
      <c r="E96" s="13"/>
      <c r="F96" s="8"/>
      <c r="G96" s="11"/>
      <c r="H96" s="8"/>
      <c r="I96" s="8"/>
      <c r="J96" s="40"/>
      <c r="K96" s="8"/>
      <c r="L96" s="14"/>
    </row>
    <row r="97" spans="1:12" x14ac:dyDescent="0.25">
      <c r="A97" s="6"/>
      <c r="B97" s="7"/>
      <c r="C97" s="15"/>
      <c r="D97" s="16"/>
      <c r="E97" s="13"/>
      <c r="F97" s="8"/>
      <c r="G97" s="11"/>
      <c r="H97" s="8"/>
      <c r="I97" s="8"/>
      <c r="J97" s="40"/>
      <c r="K97" s="8"/>
      <c r="L97" s="14"/>
    </row>
    <row r="98" spans="1:12" x14ac:dyDescent="0.25">
      <c r="A98" s="6"/>
      <c r="B98" s="7"/>
      <c r="C98" s="15"/>
      <c r="D98" s="16"/>
      <c r="E98" s="13"/>
      <c r="F98" s="8"/>
      <c r="G98" s="11"/>
      <c r="H98" s="8"/>
      <c r="I98" s="8"/>
      <c r="J98" s="40"/>
      <c r="K98" s="8"/>
      <c r="L98" s="14"/>
    </row>
    <row r="99" spans="1:12" x14ac:dyDescent="0.25">
      <c r="A99" s="6"/>
      <c r="B99" s="7"/>
      <c r="C99" s="15"/>
      <c r="D99" s="16"/>
      <c r="E99" s="13"/>
      <c r="F99" s="8"/>
      <c r="G99" s="11"/>
      <c r="H99" s="8"/>
      <c r="I99" s="8"/>
      <c r="J99" s="40"/>
      <c r="K99" s="8"/>
      <c r="L99" s="14"/>
    </row>
    <row r="100" spans="1:12" x14ac:dyDescent="0.25">
      <c r="A100" s="6"/>
      <c r="B100" s="7"/>
      <c r="C100" s="15"/>
      <c r="D100" s="16"/>
      <c r="E100" s="13"/>
      <c r="F100" s="8"/>
      <c r="G100" s="11"/>
      <c r="H100" s="8"/>
      <c r="I100" s="8"/>
      <c r="J100" s="40"/>
      <c r="K100" s="8"/>
      <c r="L100" s="14"/>
    </row>
    <row r="101" spans="1:12" x14ac:dyDescent="0.25">
      <c r="A101" s="6"/>
      <c r="B101" s="7"/>
      <c r="C101" s="15"/>
      <c r="D101" s="16"/>
      <c r="E101" s="13"/>
      <c r="F101" s="8"/>
      <c r="G101" s="11"/>
      <c r="H101" s="8"/>
      <c r="I101" s="8"/>
      <c r="J101" s="40"/>
      <c r="K101" s="8"/>
      <c r="L101" s="14"/>
    </row>
    <row r="102" spans="1:12" x14ac:dyDescent="0.25">
      <c r="A102" s="6"/>
      <c r="B102" s="7" t="s">
        <v>11</v>
      </c>
      <c r="C102" s="15"/>
      <c r="D102" s="16"/>
      <c r="E102" s="13"/>
      <c r="F102" s="8"/>
      <c r="G102" s="11"/>
      <c r="H102" s="8"/>
      <c r="I102" s="8"/>
      <c r="J102" s="40"/>
      <c r="K102" s="8"/>
      <c r="L102" s="14"/>
    </row>
    <row r="103" spans="1:12" x14ac:dyDescent="0.25">
      <c r="A103" s="6"/>
      <c r="B103" s="7" t="s">
        <v>10</v>
      </c>
      <c r="C103" s="15"/>
      <c r="D103" s="16"/>
      <c r="E103" s="13"/>
      <c r="F103" s="8"/>
      <c r="G103" s="11"/>
      <c r="H103" s="8"/>
      <c r="I103" s="8"/>
      <c r="J103" s="40"/>
      <c r="K103" s="8"/>
      <c r="L103" s="14"/>
    </row>
    <row r="104" spans="1:12" x14ac:dyDescent="0.25">
      <c r="A104" s="6"/>
      <c r="B104" s="7" t="s">
        <v>9</v>
      </c>
      <c r="C104" s="15"/>
      <c r="D104" s="16"/>
      <c r="E104" s="13"/>
      <c r="F104" s="8"/>
      <c r="G104" s="11"/>
      <c r="H104" s="8"/>
      <c r="I104" s="8"/>
      <c r="J104" s="40"/>
      <c r="K104" s="8"/>
      <c r="L104" s="14"/>
    </row>
    <row r="105" spans="1:12" x14ac:dyDescent="0.25">
      <c r="A105" s="6"/>
      <c r="B105" s="7"/>
      <c r="C105" s="15"/>
      <c r="D105" s="16"/>
      <c r="E105" s="13"/>
      <c r="F105" s="8"/>
      <c r="G105" s="11"/>
      <c r="H105" s="8"/>
      <c r="I105" s="8"/>
      <c r="J105" s="40"/>
      <c r="K105" s="8"/>
      <c r="L105" s="14"/>
    </row>
    <row r="106" spans="1:12" x14ac:dyDescent="0.25">
      <c r="A106" s="6"/>
      <c r="B106" s="7"/>
      <c r="C106" s="15"/>
      <c r="D106" s="16"/>
      <c r="E106" s="13"/>
      <c r="F106" s="8"/>
      <c r="G106" s="11"/>
      <c r="H106" s="8"/>
      <c r="I106" s="8"/>
      <c r="J106" s="40"/>
      <c r="K106" s="8"/>
      <c r="L106" s="14"/>
    </row>
    <row r="107" spans="1:12" x14ac:dyDescent="0.25">
      <c r="D107" s="16"/>
      <c r="J107" s="44"/>
    </row>
    <row r="108" spans="1:12" x14ac:dyDescent="0.25">
      <c r="A108" s="47" t="s">
        <v>445</v>
      </c>
      <c r="J108" s="44"/>
    </row>
    <row r="109" spans="1:12" x14ac:dyDescent="0.25">
      <c r="A109" s="47" t="s">
        <v>379</v>
      </c>
      <c r="J109" s="44"/>
    </row>
    <row r="110" spans="1:12" x14ac:dyDescent="0.25">
      <c r="J110" s="44"/>
    </row>
    <row r="111" spans="1:12" x14ac:dyDescent="0.25">
      <c r="J111" s="44"/>
    </row>
    <row r="112" spans="1:12" x14ac:dyDescent="0.25">
      <c r="J112" s="44"/>
    </row>
    <row r="113" spans="10:10" x14ac:dyDescent="0.25">
      <c r="J113" s="44"/>
    </row>
    <row r="114" spans="10:10" x14ac:dyDescent="0.25">
      <c r="J114" s="44"/>
    </row>
    <row r="115" spans="10:10" x14ac:dyDescent="0.25">
      <c r="J115" s="44"/>
    </row>
    <row r="116" spans="10:10" x14ac:dyDescent="0.25">
      <c r="J116" s="44"/>
    </row>
    <row r="117" spans="10:10" x14ac:dyDescent="0.25">
      <c r="J117" s="44"/>
    </row>
    <row r="118" spans="10:10" x14ac:dyDescent="0.25">
      <c r="J118" s="44"/>
    </row>
    <row r="119" spans="10:10" x14ac:dyDescent="0.25">
      <c r="J119" s="44"/>
    </row>
    <row r="120" spans="10:10" x14ac:dyDescent="0.25">
      <c r="J120" s="44"/>
    </row>
    <row r="121" spans="10:10" x14ac:dyDescent="0.25">
      <c r="J121" s="44"/>
    </row>
    <row r="122" spans="10:10" x14ac:dyDescent="0.25">
      <c r="J122" s="44"/>
    </row>
    <row r="123" spans="10:10" x14ac:dyDescent="0.25">
      <c r="J123" s="44"/>
    </row>
    <row r="124" spans="10:10" x14ac:dyDescent="0.25">
      <c r="J124" s="44"/>
    </row>
    <row r="125" spans="10:10" x14ac:dyDescent="0.25">
      <c r="J125" s="44"/>
    </row>
    <row r="126" spans="10:10" x14ac:dyDescent="0.25">
      <c r="J126" s="44"/>
    </row>
    <row r="127" spans="10:10" x14ac:dyDescent="0.25">
      <c r="J127" s="44"/>
    </row>
    <row r="128" spans="10:10" x14ac:dyDescent="0.25">
      <c r="J128" s="44"/>
    </row>
    <row r="129" spans="10:10" x14ac:dyDescent="0.25">
      <c r="J129" s="44"/>
    </row>
    <row r="130" spans="10:10" x14ac:dyDescent="0.25">
      <c r="J130" s="44"/>
    </row>
    <row r="131" spans="10:10" x14ac:dyDescent="0.25">
      <c r="J131" s="44"/>
    </row>
    <row r="132" spans="10:10" x14ac:dyDescent="0.25">
      <c r="J132" s="44"/>
    </row>
    <row r="133" spans="10:10" x14ac:dyDescent="0.25">
      <c r="J133" s="44"/>
    </row>
    <row r="134" spans="10:10" x14ac:dyDescent="0.25">
      <c r="J134" s="44"/>
    </row>
    <row r="135" spans="10:10" x14ac:dyDescent="0.25">
      <c r="J135" s="44"/>
    </row>
    <row r="136" spans="10:10" x14ac:dyDescent="0.25">
      <c r="J136" s="44"/>
    </row>
    <row r="137" spans="10:10" x14ac:dyDescent="0.25">
      <c r="J137" s="44"/>
    </row>
    <row r="138" spans="10:10" x14ac:dyDescent="0.25">
      <c r="J138" s="44"/>
    </row>
    <row r="139" spans="10:10" x14ac:dyDescent="0.25">
      <c r="J139" s="44"/>
    </row>
    <row r="140" spans="10:10" x14ac:dyDescent="0.25">
      <c r="J140" s="44"/>
    </row>
    <row r="141" spans="10:10" x14ac:dyDescent="0.25">
      <c r="J141" s="44"/>
    </row>
    <row r="142" spans="10:10" x14ac:dyDescent="0.25">
      <c r="J142" s="44"/>
    </row>
    <row r="143" spans="10:10" x14ac:dyDescent="0.25">
      <c r="J143" s="44"/>
    </row>
    <row r="144" spans="10:10" x14ac:dyDescent="0.25">
      <c r="J144" s="44"/>
    </row>
    <row r="145" spans="10:10" x14ac:dyDescent="0.25">
      <c r="J145" s="44"/>
    </row>
    <row r="146" spans="10:10" x14ac:dyDescent="0.25">
      <c r="J146" s="44"/>
    </row>
    <row r="147" spans="10:10" x14ac:dyDescent="0.25">
      <c r="J147" s="44"/>
    </row>
    <row r="148" spans="10:10" x14ac:dyDescent="0.25">
      <c r="J148" s="44"/>
    </row>
    <row r="149" spans="10:10" x14ac:dyDescent="0.25">
      <c r="J149" s="44"/>
    </row>
    <row r="150" spans="10:10" x14ac:dyDescent="0.25">
      <c r="J150" s="44"/>
    </row>
    <row r="151" spans="10:10" x14ac:dyDescent="0.25">
      <c r="J151" s="44"/>
    </row>
    <row r="152" spans="10:10" x14ac:dyDescent="0.25">
      <c r="J152" s="44"/>
    </row>
    <row r="153" spans="10:10" x14ac:dyDescent="0.25">
      <c r="J153" s="44"/>
    </row>
    <row r="154" spans="10:10" x14ac:dyDescent="0.25">
      <c r="J154" s="44"/>
    </row>
    <row r="155" spans="10:10" x14ac:dyDescent="0.25">
      <c r="J155" s="44"/>
    </row>
    <row r="156" spans="10:10" x14ac:dyDescent="0.25">
      <c r="J156" s="44"/>
    </row>
    <row r="157" spans="10:10" x14ac:dyDescent="0.25">
      <c r="J157" s="44"/>
    </row>
    <row r="158" spans="10:10" x14ac:dyDescent="0.25">
      <c r="J158" s="44"/>
    </row>
    <row r="159" spans="10:10" x14ac:dyDescent="0.25">
      <c r="J159" s="44"/>
    </row>
    <row r="160" spans="10:10" x14ac:dyDescent="0.25">
      <c r="J160" s="44"/>
    </row>
    <row r="161" spans="10:10" x14ac:dyDescent="0.25">
      <c r="J161" s="44"/>
    </row>
    <row r="162" spans="10:10" x14ac:dyDescent="0.25">
      <c r="J162" s="44"/>
    </row>
    <row r="163" spans="10:10" x14ac:dyDescent="0.25">
      <c r="J163" s="44"/>
    </row>
    <row r="164" spans="10:10" x14ac:dyDescent="0.25">
      <c r="J164" s="44"/>
    </row>
    <row r="165" spans="10:10" x14ac:dyDescent="0.25">
      <c r="J165" s="44"/>
    </row>
    <row r="166" spans="10:10" x14ac:dyDescent="0.25">
      <c r="J166" s="44"/>
    </row>
    <row r="167" spans="10:10" x14ac:dyDescent="0.25">
      <c r="J167" s="44"/>
    </row>
    <row r="168" spans="10:10" x14ac:dyDescent="0.25">
      <c r="J168" s="44"/>
    </row>
    <row r="169" spans="10:10" x14ac:dyDescent="0.25">
      <c r="J169" s="44"/>
    </row>
    <row r="170" spans="10:10" x14ac:dyDescent="0.25">
      <c r="J170" s="44"/>
    </row>
    <row r="171" spans="10:10" x14ac:dyDescent="0.25">
      <c r="J171" s="44"/>
    </row>
    <row r="172" spans="10:10" x14ac:dyDescent="0.25">
      <c r="J172" s="44"/>
    </row>
    <row r="173" spans="10:10" x14ac:dyDescent="0.25">
      <c r="J173" s="44"/>
    </row>
    <row r="174" spans="10:10" x14ac:dyDescent="0.25">
      <c r="J174" s="44"/>
    </row>
    <row r="175" spans="10:10" x14ac:dyDescent="0.25">
      <c r="J175" s="44"/>
    </row>
    <row r="176" spans="10:10" x14ac:dyDescent="0.25">
      <c r="J176" s="44"/>
    </row>
    <row r="177" spans="10:10" x14ac:dyDescent="0.25">
      <c r="J177" s="44"/>
    </row>
    <row r="178" spans="10:10" x14ac:dyDescent="0.25">
      <c r="J178" s="44"/>
    </row>
    <row r="179" spans="10:10" x14ac:dyDescent="0.25">
      <c r="J179" s="44"/>
    </row>
    <row r="180" spans="10:10" x14ac:dyDescent="0.25">
      <c r="J180" s="44"/>
    </row>
    <row r="181" spans="10:10" x14ac:dyDescent="0.25">
      <c r="J181" s="44"/>
    </row>
    <row r="182" spans="10:10" x14ac:dyDescent="0.25">
      <c r="J182" s="44"/>
    </row>
    <row r="183" spans="10:10" x14ac:dyDescent="0.25">
      <c r="J183" s="44"/>
    </row>
    <row r="184" spans="10:10" x14ac:dyDescent="0.25">
      <c r="J184" s="44"/>
    </row>
    <row r="185" spans="10:10" x14ac:dyDescent="0.25">
      <c r="J185" s="44"/>
    </row>
    <row r="186" spans="10:10" x14ac:dyDescent="0.25">
      <c r="J186" s="44"/>
    </row>
    <row r="187" spans="10:10" x14ac:dyDescent="0.25">
      <c r="J187" s="44"/>
    </row>
    <row r="188" spans="10:10" x14ac:dyDescent="0.25">
      <c r="J188" s="44"/>
    </row>
    <row r="189" spans="10:10" x14ac:dyDescent="0.25">
      <c r="J189" s="44"/>
    </row>
    <row r="190" spans="10:10" x14ac:dyDescent="0.25">
      <c r="J190" s="44"/>
    </row>
    <row r="191" spans="10:10" x14ac:dyDescent="0.25">
      <c r="J191" s="44"/>
    </row>
    <row r="192" spans="10:10" x14ac:dyDescent="0.25">
      <c r="J192" s="44"/>
    </row>
    <row r="193" spans="10:10" x14ac:dyDescent="0.25">
      <c r="J193" s="44"/>
    </row>
    <row r="194" spans="10:10" x14ac:dyDescent="0.25">
      <c r="J194" s="44"/>
    </row>
    <row r="195" spans="10:10" x14ac:dyDescent="0.25">
      <c r="J195" s="44"/>
    </row>
    <row r="196" spans="10:10" x14ac:dyDescent="0.25">
      <c r="J196" s="44"/>
    </row>
    <row r="197" spans="10:10" x14ac:dyDescent="0.25">
      <c r="J197" s="44"/>
    </row>
    <row r="198" spans="10:10" x14ac:dyDescent="0.25">
      <c r="J198" s="44"/>
    </row>
    <row r="199" spans="10:10" x14ac:dyDescent="0.25">
      <c r="J199" s="44"/>
    </row>
    <row r="200" spans="10:10" x14ac:dyDescent="0.25">
      <c r="J200" s="44"/>
    </row>
    <row r="201" spans="10:10" x14ac:dyDescent="0.25">
      <c r="J201" s="44"/>
    </row>
    <row r="202" spans="10:10" x14ac:dyDescent="0.25">
      <c r="J202" s="44"/>
    </row>
    <row r="203" spans="10:10" x14ac:dyDescent="0.25">
      <c r="J203" s="44"/>
    </row>
    <row r="204" spans="10:10" x14ac:dyDescent="0.25">
      <c r="J204" s="44"/>
    </row>
    <row r="205" spans="10:10" x14ac:dyDescent="0.25">
      <c r="J205" s="44"/>
    </row>
    <row r="206" spans="10:10" x14ac:dyDescent="0.25">
      <c r="J206" s="44"/>
    </row>
    <row r="207" spans="10:10" x14ac:dyDescent="0.25">
      <c r="J207" s="44"/>
    </row>
    <row r="208" spans="10:10" x14ac:dyDescent="0.25">
      <c r="J208" s="44"/>
    </row>
    <row r="209" spans="10:10" x14ac:dyDescent="0.25">
      <c r="J209" s="44"/>
    </row>
    <row r="210" spans="10:10" x14ac:dyDescent="0.25">
      <c r="J210" s="44"/>
    </row>
    <row r="211" spans="10:10" x14ac:dyDescent="0.25">
      <c r="J211" s="44"/>
    </row>
    <row r="212" spans="10:10" x14ac:dyDescent="0.25">
      <c r="J212" s="44"/>
    </row>
    <row r="213" spans="10:10" x14ac:dyDescent="0.25">
      <c r="J213" s="44"/>
    </row>
    <row r="214" spans="10:10" x14ac:dyDescent="0.25">
      <c r="J214" s="44"/>
    </row>
    <row r="215" spans="10:10" x14ac:dyDescent="0.25">
      <c r="J215" s="44"/>
    </row>
    <row r="216" spans="10:10" x14ac:dyDescent="0.25">
      <c r="J216" s="44"/>
    </row>
    <row r="217" spans="10:10" x14ac:dyDescent="0.25">
      <c r="J217" s="44"/>
    </row>
    <row r="218" spans="10:10" x14ac:dyDescent="0.25">
      <c r="J218" s="44"/>
    </row>
    <row r="219" spans="10:10" x14ac:dyDescent="0.25">
      <c r="J219" s="44"/>
    </row>
    <row r="220" spans="10:10" x14ac:dyDescent="0.25">
      <c r="J220" s="44"/>
    </row>
    <row r="221" spans="10:10" x14ac:dyDescent="0.25">
      <c r="J221" s="44"/>
    </row>
    <row r="222" spans="10:10" x14ac:dyDescent="0.25">
      <c r="J222" s="44"/>
    </row>
    <row r="223" spans="10:10" x14ac:dyDescent="0.25">
      <c r="J223" s="44"/>
    </row>
    <row r="224" spans="10:10" x14ac:dyDescent="0.25">
      <c r="J224" s="44"/>
    </row>
    <row r="225" spans="10:10" x14ac:dyDescent="0.25">
      <c r="J225" s="44"/>
    </row>
    <row r="226" spans="10:10" x14ac:dyDescent="0.25">
      <c r="J226" s="44"/>
    </row>
    <row r="227" spans="10:10" x14ac:dyDescent="0.25">
      <c r="J227" s="44"/>
    </row>
    <row r="228" spans="10:10" x14ac:dyDescent="0.25">
      <c r="J228" s="44"/>
    </row>
    <row r="229" spans="10:10" x14ac:dyDescent="0.25">
      <c r="J229" s="44"/>
    </row>
    <row r="230" spans="10:10" x14ac:dyDescent="0.25">
      <c r="J230" s="44"/>
    </row>
    <row r="231" spans="10:10" x14ac:dyDescent="0.25">
      <c r="J231" s="44"/>
    </row>
    <row r="232" spans="10:10" x14ac:dyDescent="0.25">
      <c r="J232" s="44"/>
    </row>
    <row r="233" spans="10:10" x14ac:dyDescent="0.25">
      <c r="J233" s="44"/>
    </row>
    <row r="234" spans="10:10" x14ac:dyDescent="0.25">
      <c r="J234" s="44"/>
    </row>
    <row r="235" spans="10:10" x14ac:dyDescent="0.25">
      <c r="J235" s="44"/>
    </row>
    <row r="236" spans="10:10" x14ac:dyDescent="0.25">
      <c r="J236" s="44"/>
    </row>
    <row r="237" spans="10:10" x14ac:dyDescent="0.25">
      <c r="J237" s="44"/>
    </row>
    <row r="238" spans="10:10" x14ac:dyDescent="0.25">
      <c r="J238" s="44"/>
    </row>
    <row r="239" spans="10:10" x14ac:dyDescent="0.25">
      <c r="J239" s="44"/>
    </row>
    <row r="240" spans="10:10" x14ac:dyDescent="0.25">
      <c r="J240" s="44"/>
    </row>
    <row r="241" spans="10:10" x14ac:dyDescent="0.25">
      <c r="J241" s="44"/>
    </row>
    <row r="242" spans="10:10" x14ac:dyDescent="0.25">
      <c r="J242" s="44"/>
    </row>
    <row r="243" spans="10:10" x14ac:dyDescent="0.25">
      <c r="J243" s="44"/>
    </row>
    <row r="244" spans="10:10" x14ac:dyDescent="0.25">
      <c r="J244" s="44"/>
    </row>
    <row r="245" spans="10:10" x14ac:dyDescent="0.25">
      <c r="J245" s="44"/>
    </row>
    <row r="246" spans="10:10" x14ac:dyDescent="0.25">
      <c r="J246" s="44"/>
    </row>
    <row r="247" spans="10:10" x14ac:dyDescent="0.25">
      <c r="J247" s="44"/>
    </row>
    <row r="248" spans="10:10" x14ac:dyDescent="0.25">
      <c r="J248" s="44"/>
    </row>
    <row r="249" spans="10:10" x14ac:dyDescent="0.25">
      <c r="J249" s="44"/>
    </row>
    <row r="250" spans="10:10" x14ac:dyDescent="0.25">
      <c r="J250" s="44"/>
    </row>
    <row r="251" spans="10:10" x14ac:dyDescent="0.25">
      <c r="J251" s="44"/>
    </row>
    <row r="252" spans="10:10" x14ac:dyDescent="0.25">
      <c r="J252" s="44"/>
    </row>
    <row r="253" spans="10:10" x14ac:dyDescent="0.25">
      <c r="J253" s="44"/>
    </row>
    <row r="254" spans="10:10" x14ac:dyDescent="0.25">
      <c r="J254" s="44"/>
    </row>
    <row r="255" spans="10:10" x14ac:dyDescent="0.25">
      <c r="J255" s="44"/>
    </row>
    <row r="256" spans="10:10" x14ac:dyDescent="0.25">
      <c r="J256" s="44"/>
    </row>
    <row r="257" spans="10:10" x14ac:dyDescent="0.25">
      <c r="J257" s="44"/>
    </row>
    <row r="258" spans="10:10" x14ac:dyDescent="0.25">
      <c r="J258" s="44"/>
    </row>
    <row r="259" spans="10:10" x14ac:dyDescent="0.25">
      <c r="J259" s="44"/>
    </row>
    <row r="260" spans="10:10" x14ac:dyDescent="0.25">
      <c r="J260" s="44"/>
    </row>
    <row r="261" spans="10:10" x14ac:dyDescent="0.25">
      <c r="J261" s="44"/>
    </row>
    <row r="262" spans="10:10" x14ac:dyDescent="0.25">
      <c r="J262" s="44"/>
    </row>
    <row r="263" spans="10:10" x14ac:dyDescent="0.25">
      <c r="J263" s="44"/>
    </row>
    <row r="264" spans="10:10" x14ac:dyDescent="0.25">
      <c r="J264" s="44"/>
    </row>
    <row r="265" spans="10:10" x14ac:dyDescent="0.25">
      <c r="J265" s="44"/>
    </row>
    <row r="266" spans="10:10" x14ac:dyDescent="0.25">
      <c r="J266" s="44"/>
    </row>
    <row r="267" spans="10:10" x14ac:dyDescent="0.25">
      <c r="J267" s="44"/>
    </row>
  </sheetData>
  <autoFilter ref="B3:K106" xr:uid="{00000000-0009-0000-0000-000000000000}">
    <sortState xmlns:xlrd2="http://schemas.microsoft.com/office/spreadsheetml/2017/richdata2" ref="B4:L127">
      <sortCondition ref="H3:H125"/>
    </sortState>
  </autoFilter>
  <mergeCells count="2">
    <mergeCell ref="A1:L1"/>
    <mergeCell ref="A2:L2"/>
  </mergeCells>
  <phoneticPr fontId="7" type="noConversion"/>
  <conditionalFormatting sqref="B33:E34 G33:G34 B76:E76 G75:G76 B55:E60 G67 G8:G9 B8:E13 B14:B16 G11 G55:G65 G78:G79 G17:G25 B17:E28 C36:D39 B61:D61 D77:E80 E81:E85 B68 B71 B77:B84 G82:G106 E87:E106 B85:C106 D81:D107 B62:E67">
    <cfRule type="cellIs" dxfId="137" priority="149" stopIfTrue="1" operator="equal">
      <formula>"O"</formula>
    </cfRule>
    <cfRule type="cellIs" dxfId="136" priority="150" stopIfTrue="1" operator="equal">
      <formula>"D"</formula>
    </cfRule>
    <cfRule type="cellIs" dxfId="135" priority="151" stopIfTrue="1" operator="equal">
      <formula>"C"</formula>
    </cfRule>
  </conditionalFormatting>
  <conditionalFormatting sqref="B33:C34 B76:C76 B8:C13 B14:B16 B17:C28 C36:C39 B68 B71 B77:B84 B85:C106 B55:C67">
    <cfRule type="cellIs" dxfId="134" priority="145" stopIfTrue="1" operator="equal">
      <formula>"Deleted"</formula>
    </cfRule>
    <cfRule type="cellIs" dxfId="133" priority="146" stopIfTrue="1" operator="equal">
      <formula>"Closed"</formula>
    </cfRule>
    <cfRule type="cellIs" dxfId="132" priority="147" stopIfTrue="1" operator="equal">
      <formula>"Deferred"</formula>
    </cfRule>
    <cfRule type="cellIs" dxfId="131" priority="148" stopIfTrue="1" operator="equal">
      <formula>"Open"</formula>
    </cfRule>
  </conditionalFormatting>
  <conditionalFormatting sqref="E86">
    <cfRule type="cellIs" dxfId="130" priority="136" stopIfTrue="1" operator="equal">
      <formula>"O"</formula>
    </cfRule>
    <cfRule type="cellIs" dxfId="129" priority="137" stopIfTrue="1" operator="equal">
      <formula>"D"</formula>
    </cfRule>
    <cfRule type="cellIs" dxfId="128" priority="138" stopIfTrue="1" operator="equal">
      <formula>"C"</formula>
    </cfRule>
  </conditionalFormatting>
  <conditionalFormatting sqref="G5 B5:E7">
    <cfRule type="cellIs" dxfId="127" priority="126" stopIfTrue="1" operator="equal">
      <formula>"O"</formula>
    </cfRule>
    <cfRule type="cellIs" dxfId="126" priority="127" stopIfTrue="1" operator="equal">
      <formula>"D"</formula>
    </cfRule>
    <cfRule type="cellIs" dxfId="125" priority="128" stopIfTrue="1" operator="equal">
      <formula>"C"</formula>
    </cfRule>
  </conditionalFormatting>
  <conditionalFormatting sqref="B5:C7">
    <cfRule type="cellIs" dxfId="124" priority="122" stopIfTrue="1" operator="equal">
      <formula>"Deleted"</formula>
    </cfRule>
    <cfRule type="cellIs" dxfId="123" priority="123" stopIfTrue="1" operator="equal">
      <formula>"Closed"</formula>
    </cfRule>
    <cfRule type="cellIs" dxfId="122" priority="124" stopIfTrue="1" operator="equal">
      <formula>"Deferred"</formula>
    </cfRule>
    <cfRule type="cellIs" dxfId="121" priority="125" stopIfTrue="1" operator="equal">
      <formula>"Open"</formula>
    </cfRule>
  </conditionalFormatting>
  <conditionalFormatting sqref="B11:E11">
    <cfRule type="cellIs" dxfId="120" priority="119" stopIfTrue="1" operator="equal">
      <formula>"O"</formula>
    </cfRule>
    <cfRule type="cellIs" dxfId="119" priority="120" stopIfTrue="1" operator="equal">
      <formula>"D"</formula>
    </cfRule>
    <cfRule type="cellIs" dxfId="118" priority="121" stopIfTrue="1" operator="equal">
      <formula>"C"</formula>
    </cfRule>
  </conditionalFormatting>
  <conditionalFormatting sqref="B11:C11">
    <cfRule type="cellIs" dxfId="117" priority="115" stopIfTrue="1" operator="equal">
      <formula>"Deleted"</formula>
    </cfRule>
    <cfRule type="cellIs" dxfId="116" priority="116" stopIfTrue="1" operator="equal">
      <formula>"Closed"</formula>
    </cfRule>
    <cfRule type="cellIs" dxfId="115" priority="117" stopIfTrue="1" operator="equal">
      <formula>"Deferred"</formula>
    </cfRule>
    <cfRule type="cellIs" dxfId="114" priority="118" stopIfTrue="1" operator="equal">
      <formula>"Open"</formula>
    </cfRule>
  </conditionalFormatting>
  <conditionalFormatting sqref="B4:D4 G4">
    <cfRule type="cellIs" dxfId="113" priority="112" stopIfTrue="1" operator="equal">
      <formula>"O"</formula>
    </cfRule>
    <cfRule type="cellIs" dxfId="112" priority="113" stopIfTrue="1" operator="equal">
      <formula>"D"</formula>
    </cfRule>
    <cfRule type="cellIs" dxfId="111" priority="114" stopIfTrue="1" operator="equal">
      <formula>"C"</formula>
    </cfRule>
  </conditionalFormatting>
  <conditionalFormatting sqref="B4:C4">
    <cfRule type="cellIs" dxfId="110" priority="108" stopIfTrue="1" operator="equal">
      <formula>"Deleted"</formula>
    </cfRule>
    <cfRule type="cellIs" dxfId="109" priority="109" stopIfTrue="1" operator="equal">
      <formula>"Closed"</formula>
    </cfRule>
    <cfRule type="cellIs" dxfId="108" priority="110" stopIfTrue="1" operator="equal">
      <formula>"Deferred"</formula>
    </cfRule>
    <cfRule type="cellIs" dxfId="107" priority="111" stopIfTrue="1" operator="equal">
      <formula>"Open"</formula>
    </cfRule>
  </conditionalFormatting>
  <conditionalFormatting sqref="E4">
    <cfRule type="cellIs" dxfId="106" priority="105" stopIfTrue="1" operator="equal">
      <formula>"O"</formula>
    </cfRule>
    <cfRule type="cellIs" dxfId="105" priority="106" stopIfTrue="1" operator="equal">
      <formula>"D"</formula>
    </cfRule>
    <cfRule type="cellIs" dxfId="104" priority="107" stopIfTrue="1" operator="equal">
      <formula>"C"</formula>
    </cfRule>
  </conditionalFormatting>
  <conditionalFormatting sqref="B29:E29 B30:B32 G26:G29">
    <cfRule type="cellIs" dxfId="103" priority="102" stopIfTrue="1" operator="equal">
      <formula>"O"</formula>
    </cfRule>
    <cfRule type="cellIs" dxfId="102" priority="103" stopIfTrue="1" operator="equal">
      <formula>"D"</formula>
    </cfRule>
    <cfRule type="cellIs" dxfId="101" priority="104" stopIfTrue="1" operator="equal">
      <formula>"C"</formula>
    </cfRule>
  </conditionalFormatting>
  <conditionalFormatting sqref="B29:C29 B30:B32">
    <cfRule type="cellIs" dxfId="100" priority="98" stopIfTrue="1" operator="equal">
      <formula>"Deleted"</formula>
    </cfRule>
    <cfRule type="cellIs" dxfId="99" priority="99" stopIfTrue="1" operator="equal">
      <formula>"Closed"</formula>
    </cfRule>
    <cfRule type="cellIs" dxfId="98" priority="100" stopIfTrue="1" operator="equal">
      <formula>"Deferred"</formula>
    </cfRule>
    <cfRule type="cellIs" dxfId="97" priority="101" stopIfTrue="1" operator="equal">
      <formula>"Open"</formula>
    </cfRule>
  </conditionalFormatting>
  <conditionalFormatting sqref="G40 B46:D54 B40:E45">
    <cfRule type="cellIs" dxfId="96" priority="95" stopIfTrue="1" operator="equal">
      <formula>"O"</formula>
    </cfRule>
    <cfRule type="cellIs" dxfId="95" priority="96" stopIfTrue="1" operator="equal">
      <formula>"D"</formula>
    </cfRule>
    <cfRule type="cellIs" dxfId="94" priority="97" stopIfTrue="1" operator="equal">
      <formula>"C"</formula>
    </cfRule>
  </conditionalFormatting>
  <conditionalFormatting sqref="B40:C54">
    <cfRule type="cellIs" dxfId="93" priority="91" stopIfTrue="1" operator="equal">
      <formula>"Deleted"</formula>
    </cfRule>
    <cfRule type="cellIs" dxfId="92" priority="92" stopIfTrue="1" operator="equal">
      <formula>"Closed"</formula>
    </cfRule>
    <cfRule type="cellIs" dxfId="91" priority="93" stopIfTrue="1" operator="equal">
      <formula>"Deferred"</formula>
    </cfRule>
    <cfRule type="cellIs" dxfId="90" priority="94" stopIfTrue="1" operator="equal">
      <formula>"Open"</formula>
    </cfRule>
  </conditionalFormatting>
  <conditionalFormatting sqref="B75:E75">
    <cfRule type="cellIs" dxfId="89" priority="88" stopIfTrue="1" operator="equal">
      <formula>"O"</formula>
    </cfRule>
    <cfRule type="cellIs" dxfId="88" priority="89" stopIfTrue="1" operator="equal">
      <formula>"D"</formula>
    </cfRule>
    <cfRule type="cellIs" dxfId="87" priority="90" stopIfTrue="1" operator="equal">
      <formula>"C"</formula>
    </cfRule>
  </conditionalFormatting>
  <conditionalFormatting sqref="B75:C75">
    <cfRule type="cellIs" dxfId="86" priority="84" stopIfTrue="1" operator="equal">
      <formula>"Deleted"</formula>
    </cfRule>
    <cfRule type="cellIs" dxfId="85" priority="85" stopIfTrue="1" operator="equal">
      <formula>"Closed"</formula>
    </cfRule>
    <cfRule type="cellIs" dxfId="84" priority="86" stopIfTrue="1" operator="equal">
      <formula>"Deferred"</formula>
    </cfRule>
    <cfRule type="cellIs" dxfId="83" priority="87" stopIfTrue="1" operator="equal">
      <formula>"Open"</formula>
    </cfRule>
  </conditionalFormatting>
  <conditionalFormatting sqref="C14:E16 G12:G16">
    <cfRule type="cellIs" dxfId="82" priority="81" stopIfTrue="1" operator="equal">
      <formula>"O"</formula>
    </cfRule>
    <cfRule type="cellIs" dxfId="81" priority="82" stopIfTrue="1" operator="equal">
      <formula>"D"</formula>
    </cfRule>
    <cfRule type="cellIs" dxfId="80" priority="83" stopIfTrue="1" operator="equal">
      <formula>"C"</formula>
    </cfRule>
  </conditionalFormatting>
  <conditionalFormatting sqref="C14:C16">
    <cfRule type="cellIs" dxfId="79" priority="77" stopIfTrue="1" operator="equal">
      <formula>"Deleted"</formula>
    </cfRule>
    <cfRule type="cellIs" dxfId="78" priority="78" stopIfTrue="1" operator="equal">
      <formula>"Closed"</formula>
    </cfRule>
    <cfRule type="cellIs" dxfId="77" priority="79" stopIfTrue="1" operator="equal">
      <formula>"Deferred"</formula>
    </cfRule>
    <cfRule type="cellIs" dxfId="76" priority="80" stopIfTrue="1" operator="equal">
      <formula>"Open"</formula>
    </cfRule>
  </conditionalFormatting>
  <conditionalFormatting sqref="C30:E30 G30 C31:D32">
    <cfRule type="cellIs" dxfId="75" priority="74" stopIfTrue="1" operator="equal">
      <formula>"O"</formula>
    </cfRule>
    <cfRule type="cellIs" dxfId="74" priority="75" stopIfTrue="1" operator="equal">
      <formula>"D"</formula>
    </cfRule>
    <cfRule type="cellIs" dxfId="73" priority="76" stopIfTrue="1" operator="equal">
      <formula>"C"</formula>
    </cfRule>
  </conditionalFormatting>
  <conditionalFormatting sqref="C30:C32">
    <cfRule type="cellIs" dxfId="72" priority="70" stopIfTrue="1" operator="equal">
      <formula>"Deleted"</formula>
    </cfRule>
    <cfRule type="cellIs" dxfId="71" priority="71" stopIfTrue="1" operator="equal">
      <formula>"Closed"</formula>
    </cfRule>
    <cfRule type="cellIs" dxfId="70" priority="72" stopIfTrue="1" operator="equal">
      <formula>"Deferred"</formula>
    </cfRule>
    <cfRule type="cellIs" dxfId="69" priority="73" stopIfTrue="1" operator="equal">
      <formula>"Open"</formula>
    </cfRule>
  </conditionalFormatting>
  <conditionalFormatting sqref="C77 B69:E70 G68:G74 C68:E68 B72:E74 C71:E71">
    <cfRule type="cellIs" dxfId="68" priority="67" stopIfTrue="1" operator="equal">
      <formula>"O"</formula>
    </cfRule>
    <cfRule type="cellIs" dxfId="67" priority="68" stopIfTrue="1" operator="equal">
      <formula>"D"</formula>
    </cfRule>
    <cfRule type="cellIs" dxfId="66" priority="69" stopIfTrue="1" operator="equal">
      <formula>"C"</formula>
    </cfRule>
  </conditionalFormatting>
  <conditionalFormatting sqref="C77 B69:C70 C68 B72:C74 C71">
    <cfRule type="cellIs" dxfId="65" priority="63" stopIfTrue="1" operator="equal">
      <formula>"Deleted"</formula>
    </cfRule>
    <cfRule type="cellIs" dxfId="64" priority="64" stopIfTrue="1" operator="equal">
      <formula>"Closed"</formula>
    </cfRule>
    <cfRule type="cellIs" dxfId="63" priority="65" stopIfTrue="1" operator="equal">
      <formula>"Deferred"</formula>
    </cfRule>
    <cfRule type="cellIs" dxfId="62" priority="66" stopIfTrue="1" operator="equal">
      <formula>"Open"</formula>
    </cfRule>
  </conditionalFormatting>
  <conditionalFormatting sqref="E31:E32">
    <cfRule type="cellIs" dxfId="61" priority="60" stopIfTrue="1" operator="equal">
      <formula>"O"</formula>
    </cfRule>
    <cfRule type="cellIs" dxfId="60" priority="61" stopIfTrue="1" operator="equal">
      <formula>"D"</formula>
    </cfRule>
    <cfRule type="cellIs" dxfId="59" priority="62" stopIfTrue="1" operator="equal">
      <formula>"C"</formula>
    </cfRule>
  </conditionalFormatting>
  <conditionalFormatting sqref="G31:G32">
    <cfRule type="cellIs" dxfId="58" priority="57" stopIfTrue="1" operator="equal">
      <formula>"O"</formula>
    </cfRule>
    <cfRule type="cellIs" dxfId="57" priority="58" stopIfTrue="1" operator="equal">
      <formula>"D"</formula>
    </cfRule>
    <cfRule type="cellIs" dxfId="56" priority="59" stopIfTrue="1" operator="equal">
      <formula>"C"</formula>
    </cfRule>
  </conditionalFormatting>
  <conditionalFormatting sqref="G6:G7">
    <cfRule type="cellIs" dxfId="55" priority="54" stopIfTrue="1" operator="equal">
      <formula>"O"</formula>
    </cfRule>
    <cfRule type="cellIs" dxfId="54" priority="55" stopIfTrue="1" operator="equal">
      <formula>"D"</formula>
    </cfRule>
    <cfRule type="cellIs" dxfId="53" priority="56" stopIfTrue="1" operator="equal">
      <formula>"C"</formula>
    </cfRule>
  </conditionalFormatting>
  <conditionalFormatting sqref="G41:G47">
    <cfRule type="cellIs" dxfId="52" priority="51" stopIfTrue="1" operator="equal">
      <formula>"O"</formula>
    </cfRule>
    <cfRule type="cellIs" dxfId="51" priority="52" stopIfTrue="1" operator="equal">
      <formula>"D"</formula>
    </cfRule>
    <cfRule type="cellIs" dxfId="50" priority="53" stopIfTrue="1" operator="equal">
      <formula>"C"</formula>
    </cfRule>
  </conditionalFormatting>
  <conditionalFormatting sqref="E46:E54">
    <cfRule type="cellIs" dxfId="49" priority="48" stopIfTrue="1" operator="equal">
      <formula>"O"</formula>
    </cfRule>
    <cfRule type="cellIs" dxfId="48" priority="49" stopIfTrue="1" operator="equal">
      <formula>"D"</formula>
    </cfRule>
    <cfRule type="cellIs" dxfId="47" priority="50" stopIfTrue="1" operator="equal">
      <formula>"C"</formula>
    </cfRule>
  </conditionalFormatting>
  <conditionalFormatting sqref="G48 G51">
    <cfRule type="cellIs" dxfId="46" priority="45" stopIfTrue="1" operator="equal">
      <formula>"O"</formula>
    </cfRule>
    <cfRule type="cellIs" dxfId="45" priority="46" stopIfTrue="1" operator="equal">
      <formula>"D"</formula>
    </cfRule>
    <cfRule type="cellIs" dxfId="44" priority="47" stopIfTrue="1" operator="equal">
      <formula>"C"</formula>
    </cfRule>
  </conditionalFormatting>
  <conditionalFormatting sqref="G49">
    <cfRule type="cellIs" dxfId="43" priority="42" stopIfTrue="1" operator="equal">
      <formula>"O"</formula>
    </cfRule>
    <cfRule type="cellIs" dxfId="42" priority="43" stopIfTrue="1" operator="equal">
      <formula>"D"</formula>
    </cfRule>
    <cfRule type="cellIs" dxfId="41" priority="44" stopIfTrue="1" operator="equal">
      <formula>"C"</formula>
    </cfRule>
  </conditionalFormatting>
  <conditionalFormatting sqref="G50">
    <cfRule type="cellIs" dxfId="40" priority="39" stopIfTrue="1" operator="equal">
      <formula>"O"</formula>
    </cfRule>
    <cfRule type="cellIs" dxfId="39" priority="40" stopIfTrue="1" operator="equal">
      <formula>"D"</formula>
    </cfRule>
    <cfRule type="cellIs" dxfId="38" priority="41" stopIfTrue="1" operator="equal">
      <formula>"C"</formula>
    </cfRule>
  </conditionalFormatting>
  <conditionalFormatting sqref="G52">
    <cfRule type="cellIs" dxfId="37" priority="36" stopIfTrue="1" operator="equal">
      <formula>"O"</formula>
    </cfRule>
    <cfRule type="cellIs" dxfId="36" priority="37" stopIfTrue="1" operator="equal">
      <formula>"D"</formula>
    </cfRule>
    <cfRule type="cellIs" dxfId="35" priority="38" stopIfTrue="1" operator="equal">
      <formula>"C"</formula>
    </cfRule>
  </conditionalFormatting>
  <conditionalFormatting sqref="G53:G54">
    <cfRule type="cellIs" dxfId="34" priority="33" stopIfTrue="1" operator="equal">
      <formula>"O"</formula>
    </cfRule>
    <cfRule type="cellIs" dxfId="33" priority="34" stopIfTrue="1" operator="equal">
      <formula>"D"</formula>
    </cfRule>
    <cfRule type="cellIs" dxfId="32" priority="35" stopIfTrue="1" operator="equal">
      <formula>"C"</formula>
    </cfRule>
  </conditionalFormatting>
  <conditionalFormatting sqref="G66">
    <cfRule type="cellIs" dxfId="31" priority="30" stopIfTrue="1" operator="equal">
      <formula>"O"</formula>
    </cfRule>
    <cfRule type="cellIs" dxfId="30" priority="31" stopIfTrue="1" operator="equal">
      <formula>"D"</formula>
    </cfRule>
    <cfRule type="cellIs" dxfId="29" priority="32" stopIfTrue="1" operator="equal">
      <formula>"C"</formula>
    </cfRule>
  </conditionalFormatting>
  <conditionalFormatting sqref="B35:E35 G35:G37 E36:E39 B36:B39">
    <cfRule type="cellIs" dxfId="28" priority="27" stopIfTrue="1" operator="equal">
      <formula>"O"</formula>
    </cfRule>
    <cfRule type="cellIs" dxfId="27" priority="28" stopIfTrue="1" operator="equal">
      <formula>"D"</formula>
    </cfRule>
    <cfRule type="cellIs" dxfId="26" priority="29" stopIfTrue="1" operator="equal">
      <formula>"C"</formula>
    </cfRule>
  </conditionalFormatting>
  <conditionalFormatting sqref="B35:C35 B36:B39">
    <cfRule type="cellIs" dxfId="25" priority="23" stopIfTrue="1" operator="equal">
      <formula>"Deleted"</formula>
    </cfRule>
    <cfRule type="cellIs" dxfId="24" priority="24" stopIfTrue="1" operator="equal">
      <formula>"Closed"</formula>
    </cfRule>
    <cfRule type="cellIs" dxfId="23" priority="25" stopIfTrue="1" operator="equal">
      <formula>"Deferred"</formula>
    </cfRule>
    <cfRule type="cellIs" dxfId="22" priority="26" stopIfTrue="1" operator="equal">
      <formula>"Open"</formula>
    </cfRule>
  </conditionalFormatting>
  <conditionalFormatting sqref="G10:G11 G21">
    <cfRule type="cellIs" dxfId="21" priority="20" stopIfTrue="1" operator="equal">
      <formula>"O"</formula>
    </cfRule>
    <cfRule type="cellIs" dxfId="20" priority="21" stopIfTrue="1" operator="equal">
      <formula>"D"</formula>
    </cfRule>
    <cfRule type="cellIs" dxfId="19" priority="22" stopIfTrue="1" operator="equal">
      <formula>"C"</formula>
    </cfRule>
  </conditionalFormatting>
  <conditionalFormatting sqref="C78:C84">
    <cfRule type="cellIs" dxfId="18" priority="17" stopIfTrue="1" operator="equal">
      <formula>"O"</formula>
    </cfRule>
    <cfRule type="cellIs" dxfId="17" priority="18" stopIfTrue="1" operator="equal">
      <formula>"D"</formula>
    </cfRule>
    <cfRule type="cellIs" dxfId="16" priority="19" stopIfTrue="1" operator="equal">
      <formula>"C"</formula>
    </cfRule>
  </conditionalFormatting>
  <conditionalFormatting sqref="C78:C84">
    <cfRule type="cellIs" dxfId="15" priority="13" stopIfTrue="1" operator="equal">
      <formula>"Deleted"</formula>
    </cfRule>
    <cfRule type="cellIs" dxfId="14" priority="14" stopIfTrue="1" operator="equal">
      <formula>"Closed"</formula>
    </cfRule>
    <cfRule type="cellIs" dxfId="13" priority="15" stopIfTrue="1" operator="equal">
      <formula>"Deferred"</formula>
    </cfRule>
    <cfRule type="cellIs" dxfId="12" priority="16" stopIfTrue="1" operator="equal">
      <formula>"Open"</formula>
    </cfRule>
  </conditionalFormatting>
  <conditionalFormatting sqref="G80:G81">
    <cfRule type="cellIs" dxfId="11" priority="10" stopIfTrue="1" operator="equal">
      <formula>"O"</formula>
    </cfRule>
    <cfRule type="cellIs" dxfId="10" priority="11" stopIfTrue="1" operator="equal">
      <formula>"D"</formula>
    </cfRule>
    <cfRule type="cellIs" dxfId="9" priority="12" stopIfTrue="1" operator="equal">
      <formula>"C"</formula>
    </cfRule>
  </conditionalFormatting>
  <conditionalFormatting sqref="G38:G39">
    <cfRule type="cellIs" dxfId="8" priority="7" stopIfTrue="1" operator="equal">
      <formula>"O"</formula>
    </cfRule>
    <cfRule type="cellIs" dxfId="7" priority="8" stopIfTrue="1" operator="equal">
      <formula>"D"</formula>
    </cfRule>
    <cfRule type="cellIs" dxfId="6" priority="9" stopIfTrue="1" operator="equal">
      <formula>"C"</formula>
    </cfRule>
  </conditionalFormatting>
  <conditionalFormatting sqref="G77">
    <cfRule type="cellIs" dxfId="5" priority="4" stopIfTrue="1" operator="equal">
      <formula>"O"</formula>
    </cfRule>
    <cfRule type="cellIs" dxfId="4" priority="5" stopIfTrue="1" operator="equal">
      <formula>"D"</formula>
    </cfRule>
    <cfRule type="cellIs" dxfId="3" priority="6" stopIfTrue="1" operator="equal">
      <formula>"C"</formula>
    </cfRule>
  </conditionalFormatting>
  <conditionalFormatting sqref="E61">
    <cfRule type="cellIs" dxfId="2" priority="1" stopIfTrue="1" operator="equal">
      <formula>"O"</formula>
    </cfRule>
    <cfRule type="cellIs" dxfId="1" priority="2" stopIfTrue="1" operator="equal">
      <formula>"D"</formula>
    </cfRule>
    <cfRule type="cellIs" dxfId="0" priority="3" stopIfTrue="1" operator="equal">
      <formula>"C"</formula>
    </cfRule>
  </conditionalFormatting>
  <dataValidations count="1">
    <dataValidation errorStyle="warning" showInputMessage="1" showErrorMessage="1" sqref="L4:L106" xr:uid="{4647C20D-581B-4640-BBC0-2BA33304A5C8}"/>
  </dataValidations>
  <printOptions horizontalCentered="1"/>
  <pageMargins left="0.25" right="0.25" top="1" bottom="1" header="0.5" footer="0.5"/>
  <pageSetup orientation="landscape" r:id="rId1"/>
  <headerFooter alignWithMargins="0">
    <oddHeader>&amp;C&amp;"Arial,Bold"&amp;14Rolling Action Item List (RAIL)</oddHeader>
    <oddFooter>&amp;RPage &amp;P of &amp;N</oddFooter>
    <evenHeader>&amp;C&amp;"Arial,Bold"&amp;14Rolling Action Item List (RAIL)</evenHeader>
    <evenFooter>&amp;RPage &amp;P of &amp;N</evenFooter>
    <firstHeader>&amp;C&amp;"Arial,Bold"&amp;14Rolling Action Item List (RAIL)</firstHeader>
    <firstFooter>&amp;RPage &amp;P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B5990D721CA74EADB5334EA4BEA506" ma:contentTypeVersion="0" ma:contentTypeDescription="Create a new document." ma:contentTypeScope="" ma:versionID="d62ccaebff3ec97ffe9ac1bfcba4ce6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bf276872-af07-4968-a71d-1c83e80bd0bf" origin="userSelected">
  <element uid="id_protectivemarking_newvalue1" value=""/>
</sisl>
</file>

<file path=customXml/itemProps1.xml><?xml version="1.0" encoding="utf-8"?>
<ds:datastoreItem xmlns:ds="http://schemas.openxmlformats.org/officeDocument/2006/customXml" ds:itemID="{E0B79EF2-DB2A-4817-94C4-E96D3AA362D9}">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BF09D0C-FBD5-4CAD-A91A-9E4B8C5B28E2}">
  <ds:schemaRefs>
    <ds:schemaRef ds:uri="http://schemas.microsoft.com/sharepoint/v3/contenttype/forms"/>
  </ds:schemaRefs>
</ds:datastoreItem>
</file>

<file path=customXml/itemProps3.xml><?xml version="1.0" encoding="utf-8"?>
<ds:datastoreItem xmlns:ds="http://schemas.openxmlformats.org/officeDocument/2006/customXml" ds:itemID="{89F8B65D-3558-4AA9-B672-9023434D6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4C04018E-5DD2-4F0E-ADC0-678A80C8BDB8}">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A858P1_s1</vt:lpstr>
      <vt:lpstr>A858P2_s1</vt:lpstr>
      <vt:lpstr>PP858P3</vt:lpstr>
      <vt:lpstr>%Complete</vt:lpstr>
      <vt:lpstr>PP858d2-d3 (HISTORY)</vt:lpstr>
      <vt:lpstr>A858P1_s1!Print_Area</vt:lpstr>
      <vt:lpstr>A858P2_s1!Print_Area</vt:lpstr>
      <vt:lpstr>'PP858d2-d3 (HISTORY)'!Print_Area</vt:lpstr>
      <vt:lpstr>PP858P3!Print_Area</vt:lpstr>
      <vt:lpstr>A858P1_s1!Print_Titles</vt:lpstr>
      <vt:lpstr>A858P2_s1!Print_Titles</vt:lpstr>
      <vt:lpstr>'PP858d2-d3 (HISTORY)'!Print_Titles</vt:lpstr>
      <vt:lpstr>PP858P3!Print_Titles</vt:lpstr>
    </vt:vector>
  </TitlesOfParts>
  <Company>Honeywell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mike.olive@honeywell.com</dc:creator>
  <cp:lastModifiedBy>Olive, Michael L</cp:lastModifiedBy>
  <cp:lastPrinted>2021-01-25T19:21:03Z</cp:lastPrinted>
  <dcterms:created xsi:type="dcterms:W3CDTF">2004-06-01T01:51:04Z</dcterms:created>
  <dcterms:modified xsi:type="dcterms:W3CDTF">2023-02-08T20:52:42Z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916c57a4-6f9d-4f22-9a01-9b549d45f865</vt:lpwstr>
  </property>
  <property fmtid="{D5CDD505-2E9C-101B-9397-08002B2CF9AE}" pid="3" name="HoneywellInternal Type">
    <vt:lpwstr> - Honeywell Confidential</vt:lpwstr>
  </property>
  <property fmtid="{D5CDD505-2E9C-101B-9397-08002B2CF9AE}" pid="4" name="Custom Property - Internal">
    <vt:lpwstr>Classification:  Internal - Honeywell Confidential</vt:lpwstr>
  </property>
  <property fmtid="{D5CDD505-2E9C-101B-9397-08002B2CF9AE}" pid="5" name="ContentTypeId">
    <vt:lpwstr>0x010100F3B5990D721CA74EADB5334EA4BEA506</vt:lpwstr>
  </property>
  <property fmtid="{D5CDD505-2E9C-101B-9397-08002B2CF9AE}" pid="6" name="HoneywellClassification">
    <vt:lpwstr>Unrestricted</vt:lpwstr>
  </property>
  <property fmtid="{D5CDD505-2E9C-101B-9397-08002B2CF9AE}" pid="7" name="docIndexRef">
    <vt:lpwstr>f22bfbe1-4df2-4e7e-a242-9a3134fd5097</vt:lpwstr>
  </property>
  <property fmtid="{D5CDD505-2E9C-101B-9397-08002B2CF9AE}" pid="8" name="bjSaver">
    <vt:lpwstr>3SEssD7ItmKdcgKTR9r6XrY6FA4YKUMw</vt:lpwstr>
  </property>
  <property fmtid="{D5CDD505-2E9C-101B-9397-08002B2CF9AE}" pid="9" name="bjDocumentSecurityLabel">
    <vt:lpwstr>Honeywell Unrestricted</vt:lpwstr>
  </property>
  <property fmtid="{D5CDD505-2E9C-101B-9397-08002B2CF9AE}" pid="10" name="BJClassification">
    <vt:lpwstr>Honeywell Unrestricted</vt:lpwstr>
  </property>
  <property fmtid="{D5CDD505-2E9C-101B-9397-08002B2CF9AE}" pid="11" name="bjDocumentLabelXML">
    <vt:lpwstr>&lt;?xml version="1.0" encoding="us-ascii"?&gt;&lt;sisl xmlns:xsd="http://www.w3.org/2001/XMLSchema" xmlns:xsi="http://www.w3.org/2001/XMLSchema-instance" sislVersion="0" policy="bf276872-af07-4968-a71d-1c83e80bd0bf" origin="userSelected" xmlns="http://www.boldonj</vt:lpwstr>
  </property>
  <property fmtid="{D5CDD505-2E9C-101B-9397-08002B2CF9AE}" pid="12" name="bjDocumentLabelXML-0">
    <vt:lpwstr>ames.com/2008/01/sie/internal/label"&gt;&lt;element uid="id_protectivemarking_newvalue1" value="" /&gt;&lt;/sisl&gt;</vt:lpwstr>
  </property>
  <property fmtid="{D5CDD505-2E9C-101B-9397-08002B2CF9AE}" pid="13" name="MSIP_Label_d546e5e1-5d42-4630-bacd-c69bfdcbd5e8_Enabled">
    <vt:lpwstr>true</vt:lpwstr>
  </property>
  <property fmtid="{D5CDD505-2E9C-101B-9397-08002B2CF9AE}" pid="14" name="MSIP_Label_d546e5e1-5d42-4630-bacd-c69bfdcbd5e8_SetDate">
    <vt:lpwstr>2022-04-30T17:28:48Z</vt:lpwstr>
  </property>
  <property fmtid="{D5CDD505-2E9C-101B-9397-08002B2CF9AE}" pid="15" name="MSIP_Label_d546e5e1-5d42-4630-bacd-c69bfdcbd5e8_Method">
    <vt:lpwstr>Standard</vt:lpwstr>
  </property>
  <property fmtid="{D5CDD505-2E9C-101B-9397-08002B2CF9AE}" pid="16" name="MSIP_Label_d546e5e1-5d42-4630-bacd-c69bfdcbd5e8_Name">
    <vt:lpwstr>d546e5e1-5d42-4630-bacd-c69bfdcbd5e8</vt:lpwstr>
  </property>
  <property fmtid="{D5CDD505-2E9C-101B-9397-08002B2CF9AE}" pid="17" name="MSIP_Label_d546e5e1-5d42-4630-bacd-c69bfdcbd5e8_SiteId">
    <vt:lpwstr>96ece526-9c7d-48b0-8daf-8b93c90a5d18</vt:lpwstr>
  </property>
  <property fmtid="{D5CDD505-2E9C-101B-9397-08002B2CF9AE}" pid="18" name="MSIP_Label_d546e5e1-5d42-4630-bacd-c69bfdcbd5e8_ActionId">
    <vt:lpwstr>e7e9e8b8-466e-4b78-8dd5-f52f5ccc57b2</vt:lpwstr>
  </property>
  <property fmtid="{D5CDD505-2E9C-101B-9397-08002B2CF9AE}" pid="19" name="MSIP_Label_d546e5e1-5d42-4630-bacd-c69bfdcbd5e8_ContentBits">
    <vt:lpwstr>0</vt:lpwstr>
  </property>
  <property fmtid="{D5CDD505-2E9C-101B-9397-08002B2CF9AE}" pid="20" name="SmartTag">
    <vt:lpwstr>4</vt:lpwstr>
  </property>
</Properties>
</file>